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85" activeTab="3"/>
  </bookViews>
  <sheets>
    <sheet name="Záradék" sheetId="1" r:id="rId1"/>
    <sheet name="Összesítő" sheetId="2" r:id="rId2"/>
    <sheet name="Építés tételes" sheetId="3" r:id="rId3"/>
    <sheet name="Eszköz tételes" sheetId="4" r:id="rId4"/>
    <sheet name="Munka1" sheetId="5" r:id="rId5"/>
  </sheets>
  <definedNames/>
  <calcPr fullCalcOnLoad="1"/>
</workbook>
</file>

<file path=xl/sharedStrings.xml><?xml version="1.0" encoding="utf-8"?>
<sst xmlns="http://schemas.openxmlformats.org/spreadsheetml/2006/main" count="610" uniqueCount="240">
  <si>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</si>
  <si>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</si>
  <si>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</si>
  <si>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</si>
  <si>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</si>
  <si>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</si>
  <si>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</si>
  <si>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</si>
  <si>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</si>
  <si>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</si>
  <si>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</si>
  <si>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</si>
  <si>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21-002-1.1</t>
  </si>
  <si>
    <t>m3</t>
  </si>
  <si>
    <t>Humuszos termőréteg, termőföld leszedése, terítése gépkézi erővel, 10 cm mélységben</t>
  </si>
  <si>
    <t>21-003-5.1.1.2</t>
  </si>
  <si>
    <t>21-004-6.1</t>
  </si>
  <si>
    <t>m2</t>
  </si>
  <si>
    <t>Tereprendezés, kerítés két oldalán kézi munkával, I-IV. oszt. talajban, vastagság 10,0 cm-ig</t>
  </si>
  <si>
    <t>21-011-1.2.1</t>
  </si>
  <si>
    <t>Fejtett föld felrakása szállítóeszközre, géppel, elszállítása lerakóhelyi díjjal. talajosztály I-IV.</t>
  </si>
  <si>
    <t>23-003-3-0112210</t>
  </si>
  <si>
    <t>33-001-1.3.1.2.1.1-0010104</t>
  </si>
  <si>
    <t>Teherhordó és kitöltő falazat készítése, beton, könnyűbeton falazóblokk vagy zsaluzóelem termékekből, 150 mm falvastagságban, 150x500x230 mm-es méretű beton zsaluzóelemből, kitöltő betonnal, betonacél beépítéssel Leier ZS 15-ös zsaluzóelem, 150/500/230</t>
  </si>
  <si>
    <t>mm, C12/15-24/kissé képlékeny kavicsbeton, B 38.24:8 mm átmérőjű betonacél</t>
  </si>
  <si>
    <t>33-005-1.3.1.3.1-0010207</t>
  </si>
  <si>
    <t>m</t>
  </si>
  <si>
    <t>Pillérfalazat készítése, beton termékekből négyszög keresztmetszettel, 300×300×230 vagy 300×300×250 mm-es méretű pillérzsaluzó elemből LEIER Pillérzsaluzó elem 30, méret 30/30/23 cm, Cikkszám: HUTGO4346</t>
  </si>
  <si>
    <t>36-007-9.1.1-0415939</t>
  </si>
  <si>
    <t>Lábazati vakolatok; lábazati alapvakolat felhordása kézi erővel, 2 cm vastagságban Baumit SockelPutz Lábazati alapvakolat, Cikkszám: 151803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</si>
  <si>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</si>
  <si>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</si>
  <si>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45-003-1.2</t>
  </si>
  <si>
    <t>db</t>
  </si>
  <si>
    <t>Kovácsoltvas jellegű kerítéskapu elhelyezése kétszárnyú kivitelben.</t>
  </si>
  <si>
    <t>47-021-12.3.1-0131033</t>
  </si>
  <si>
    <t>Korróziógátló alapozás rácson, korláton, kerítésen, sodronyhálón, műgyanta kötőanyagú, oldószertartalmú festékkel Supralux Koralkyd korroziógátló alapozó, fehér, EAN: 5992459501144</t>
  </si>
  <si>
    <t>47-021-21.3.1-0143576</t>
  </si>
  <si>
    <t>Acélfelületek közbenső festése rácson, korláton, kerítésen, sodronyhálón műgyanta kötőanyagú, oldószeres festékkel Supralux Orkán csatorna és fém festék, szürke, EAN: 5992454847025</t>
  </si>
  <si>
    <t>47-021-31.3.1-0130855</t>
  </si>
  <si>
    <t>Acélfelületek átvonó festése rácson, korláton, kerítésen, sodronyhálón műgyanta kötőanyagú, oldószeres festékkel Supralux Durol időjárásálló és korróziógátló zománc, szürke, EAN: 5992451124112</t>
  </si>
  <si>
    <t>42-031-1.6</t>
  </si>
  <si>
    <t>Előregyártott műkő fedkőburkolat, 25x100x5 cm</t>
  </si>
  <si>
    <t>42-031-1.7</t>
  </si>
  <si>
    <t>Előregyártott műkő oszlop fedkőburkolat, 35x35x5 cm</t>
  </si>
  <si>
    <t>45-004-34-0000001</t>
  </si>
  <si>
    <t>Kovácsoltvas jellegű kerítésmező elhelyezése, 1,50 m-es.</t>
  </si>
  <si>
    <t>45-004-34-0000002</t>
  </si>
  <si>
    <t>Kovácsoltvas jellegű kerítésmező elhelyezése, 2,00 m-es.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</si>
  <si>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</si>
  <si>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III. talajosztály</t>
    </r>
  </si>
  <si>
    <r>
      <t>Kerítés alap készítése helyszínen kevert .....minőségű betonból C12/15 - X0b(H)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</si>
  <si>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21-003-1.1.2.2</t>
  </si>
  <si>
    <t>Lyukfúrás vagy kisméretű földkiemelés, oszlop, alaptest vagy lehorgonyzás részére, kézi erővel, 2 m mélységig, 0,31-0,70 m átmérő között, III. talajosztály</t>
  </si>
  <si>
    <t>21-003-11.1.1</t>
  </si>
  <si>
    <t>Földvisszatöltés munkagödörbe vagy munkaárokba, tömörítés nélkül, réteges elterítéssel, I-IV. osztályú talajban, kézi erővel, a bontott oszlopok helyén.</t>
  </si>
  <si>
    <t>21-008-1.1.2</t>
  </si>
  <si>
    <t>Döngölés kézi erővel száraz, földnedves III. fejtési talajosztályban</t>
  </si>
  <si>
    <t>32-000-8.1.1</t>
  </si>
  <si>
    <t>Kerítés vagy kapuoszlop vasbetonelemek bontása, kézi erővel, földbe állított, 0,2 t/db tömegig</t>
  </si>
  <si>
    <t>32-007-1.2.1-0550002</t>
  </si>
  <si>
    <t>Előregyártott vasbeton kerítés vagy kapuoszlop elhelyezése  0,2 t/db tömegig SW Umwelttechnik kerítésoszlop K-22/A, hornyolt 18/12/290 cm, Cikkszám: 1000000545</t>
  </si>
  <si>
    <t>32-007-2.3-0550003</t>
  </si>
  <si>
    <t>Előregyártott kerítésmező elhelyezése beton, vasbeton elemekből, az illeszkedések falazó cementhabarcs kikenésével, sima vagy téglamintás vasbeton pallókból SW Umwelttechnik kerítéspalló KL30x50, 293/7/50 cm, Cikkszám: 1000000546</t>
  </si>
  <si>
    <t>44-006-3-0210002</t>
  </si>
  <si>
    <t>Kerítés elhelyezése gyalut deszka elemekből, szerelése zártszelvéy tartószerkezetre.</t>
  </si>
  <si>
    <t>45-000-2.6</t>
  </si>
  <si>
    <t>Rácsok, korlátok, kerítések bontása, drótfonat</t>
  </si>
  <si>
    <t>47-000-7.2.2.2-0152801</t>
  </si>
  <si>
    <t>Fafelületek mázolásának előkészítő és részmunkái; fafelület beeresztő alapozása egy rétegben, oldószeres alapozóval, tagolt felületen Sadolin Base alapozó, EAN: 5903525369254</t>
  </si>
  <si>
    <t>47-031-3.12.2.1-0152820</t>
  </si>
  <si>
    <t>Külső fafelületek lazúrozása, gyalult felületen, oldószeres lazúrral, két rétegben, tagolatlan felületen Sadolin Extra vastaglazúr színtelen, EAN: 5903525220050</t>
  </si>
  <si>
    <t>21-001-1.2.1</t>
  </si>
  <si>
    <t>Egyes fák kitermelése tuskóirtással, legallyazással és darabolással, kézi szerszámokkal, III. oszt. talajban, törzsátmérő: 10-20 cm között</t>
  </si>
  <si>
    <t>21-001-9.1</t>
  </si>
  <si>
    <t>10 m2</t>
  </si>
  <si>
    <t>Gyepnyesés, 4 cm mélységig vagy kapálás 15 cm mélységig, I-III. oszt. talajban</t>
  </si>
  <si>
    <t>21-001-13.1.1-0631101</t>
  </si>
  <si>
    <t>Füvesítés sík felületen talaj-előkészítéssel, ....dkg/m2-.....minőségű fűmagkeverékkel, gépi erővel KITE PÁZSIT fűmagkeverék, 40-50 dkg/10 m2</t>
  </si>
  <si>
    <t>21-004-5.1.2.1</t>
  </si>
  <si>
    <t>Tükörkészítés tömörítéssel, sík felületen kézi erővel</t>
  </si>
  <si>
    <t>Padkaendezés, járda két oldalán kézi munkával, I-IV. oszt. talajban, vastagság 10,0 cm-ig</t>
  </si>
  <si>
    <t>21-011-7.2-0120723</t>
  </si>
  <si>
    <t>Feltöltések térburkolat alá, az anyag szétterítésével, mozgatásával, kézi döngöléssel, osztályozatlan kavicsból Természetes szemmegoszlású kavics, THK  0/32 Q-TT, Ártánd</t>
  </si>
  <si>
    <t>21-011-11.4</t>
  </si>
  <si>
    <t>Építési törmelék elszállítása, lerakása, lerakóhelyi díjjal</t>
  </si>
  <si>
    <t>31-000-13.2</t>
  </si>
  <si>
    <t>Beton aljzatok, járdák bontása 10 cm vastagságig, kavicsbetonból, salakbetonból</t>
  </si>
  <si>
    <t>62-002-1.4.2-0610701</t>
  </si>
  <si>
    <t>Kiemelt szegély készítése, alapárok kiemelésével, beton alapgerendával és megtámasztással, hézagolással, előregyártott szegélykőből vagy cölöpökből, 100 cm hosszú elemekből A Beton-Viacolor kiemelt szegélykő, 100x15x25 cm, szürke C12/15 - XN(H) földnedves</t>
  </si>
  <si>
    <t>62-003-8.1-0611401</t>
  </si>
  <si>
    <t>Tér- vagy járdaburkolat készítése, beton burkolókőből soros, halszálka, parketta vagy kazettás kötésben, homokágyazatba fektetve, 10x20x4, 10x20x5, 10x20x6, 10x20x8 cm-es méretű idomkővel A Beton-Viacolor Korzó 10x20x6 cm, szürke</t>
  </si>
  <si>
    <t>91-001-1.8</t>
  </si>
  <si>
    <t>Talajelőkészítés: vakondháló telepítése</t>
  </si>
  <si>
    <t>91-003-1.2.1.1.2.3-0311241</t>
  </si>
  <si>
    <t>Növények szabadföldi telepítése cserjék, lombhullató fajokkal, konténeres cserjével, műtrágyázással EUONYMUS EUROPAEUS  (Csíkos kecskerágó), FK. 80/100 cm</t>
  </si>
  <si>
    <t>91-003-1.2.1.2.2.3-0311241</t>
  </si>
  <si>
    <t>Növények szabadföldi telepítése lombhullató fajokkal, törzsbeoltott cserjével, műtrágyázással EUONYMUS EUROPAEUS  (Csíkos kecskerágó), FK. 80/100 cm</t>
  </si>
  <si>
    <t>91-004-2.3-0110357</t>
  </si>
  <si>
    <t>Kertépítő elemek elhelyezése előregyártott elemekből, ágyásszegélyek, impregnált fából, kézi erővel Fa ágyásszegély 4,6x20x250 cm</t>
  </si>
  <si>
    <t>91-004-2.6-0613091</t>
  </si>
  <si>
    <t>91-022-11.1.1.1</t>
  </si>
  <si>
    <t>Meglévővel azonos 70 cm magas kerítés készítése.</t>
  </si>
  <si>
    <t>91-022-12</t>
  </si>
  <si>
    <t>Meglévő 70 cm magas kerítés felújítása.</t>
  </si>
  <si>
    <t>92-000-5-0000001</t>
  </si>
  <si>
    <t>Kerti létesítmények bontása: homokozó</t>
  </si>
  <si>
    <t>92-000-5-0000002</t>
  </si>
  <si>
    <t>Kerti létesítmények bontása: hinta</t>
  </si>
  <si>
    <t>92-000-5-0000003</t>
  </si>
  <si>
    <t>Kerti létesítmények bontása: pancsoló medence</t>
  </si>
  <si>
    <t>92-001-1.1.1-0311061</t>
  </si>
  <si>
    <t>Esésvédő burkolat kialakítása, rugalmas gumi vagy műanyagburkolat fektetése kavicságyazatra vagy zúzalékra C.S.O. Gumilap 500x500x60 mm vörös, HIC = 2,10 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</si>
  <si>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</si>
  <si>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</si>
  <si>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Tükörkészítés tömörítéssel, sík felületen, 25 cm feltöltés bontással, földkiemeléssel kézi erővel</t>
  </si>
  <si>
    <t>35-000-2.1</t>
  </si>
  <si>
    <t>Tetőlécezés bontása bármely egyszeres hornyolt cserépfedés alatt</t>
  </si>
  <si>
    <t>35-000-4</t>
  </si>
  <si>
    <t>Tetődeszkázat bontása</t>
  </si>
  <si>
    <t>35-002-4.2-0115003</t>
  </si>
  <si>
    <t>Páraáteresztő, vízzáró alátétfólia, alátétfedés, vagy alátétszigetelés terítése 15 cm-es átfedéssel (ellenléc külön tételben számolandó) ragasztóval vagy ragasztószalaggal folytonosítva DÖRKEN DELTA VENT-N, páraáteresztő tetőfólia, 1,5x50 m</t>
  </si>
  <si>
    <t>35-003-1.1-0410022</t>
  </si>
  <si>
    <t>Tetőlécezés hornyolt cserépfedés alá Fenyő tetőléc 3-6,5 m 24x50 mm</t>
  </si>
  <si>
    <t>35-003-1.6</t>
  </si>
  <si>
    <t>Tetőlécezés tetőfelület ellenlécezésének elkészítése</t>
  </si>
  <si>
    <t>35-003-3-0410051</t>
  </si>
  <si>
    <t>Gerincléc elhelyezése gerincléctartóra, taréjgerinc- és élgerincképzésnél Tetőléc 2-6.5 m hosszú 30/32x48/50 mm</t>
  </si>
  <si>
    <t>35-004-1.5</t>
  </si>
  <si>
    <t>Deszkázás oromdeszka, egymásra szegezve, 30+15+10 cm szélességig</t>
  </si>
  <si>
    <t>36-090-1.1.2-0550030</t>
  </si>
  <si>
    <t>Vakolatjavítás oldalfalon, tégla-, beton-, kőfelületen vagy építőlemezen, a meglazult, sérült vakolat előzetes leverésével, hiánypótlás 5-25% között Hvb4-mc, beltéri, vakoló, cementes mészhabarcs mészpéppel</t>
  </si>
  <si>
    <t>36-090-1.2.2-0550080</t>
  </si>
  <si>
    <t>Vakolatjavítás homlokzaton, a meglazult, sérült vakolat előzetes leverésével, durva, sima kivitelben, hiánypótlás 5-25% között Hvh5-mc, kültéri, vakoló cementes mészhabarcs mészpéppel</t>
  </si>
  <si>
    <t>36-090-1.2.2-0550090</t>
  </si>
  <si>
    <t>Vakolatjavítás lábazaton, a meglazult, sérült vakolat előzetes leverésével, durva, sima kivitelben, hiánypótlás 5-25% között</t>
  </si>
  <si>
    <t>41-000-4</t>
  </si>
  <si>
    <t>Cserépfedés bontása (bármely rendszerű)</t>
  </si>
  <si>
    <t>41-003-21.1.2-0115205</t>
  </si>
  <si>
    <t>Egyszeres fedés húzott, hornyolt tetőcserepekkel, rögzítés nélkül, 31-35° tetőhajlásszög között TONDACH Pilis ívesvágású alapcserép 21x40 cm, téglavörös</t>
  </si>
  <si>
    <t>41-003-29.3-0115324</t>
  </si>
  <si>
    <t>Egyszeres húzott, hornyolt  tetőcserép fedésnél, taréjgerinc készítése kúpcseréppel, kúpcseréprögzítővel,gerincszellőző-szalaggal, fésűs gerincelemmel vagy kúpalátéttel TONDACH Hornyolt gerinccserép gerincrögzítővel, kerámia, 38x19 cm, téglavörös</t>
  </si>
  <si>
    <t>42-000-2.1</t>
  </si>
  <si>
    <t>Lapburkolatok bontása, padlóburkolat bármely méretű kőagyag, mozaik vagy tört mozaik (NOVA) lapból</t>
  </si>
  <si>
    <t>43-000-1</t>
  </si>
  <si>
    <t>Függőereszcsatorna bontása, 50 cm kiterített szélességig</t>
  </si>
  <si>
    <t>43-000-5</t>
  </si>
  <si>
    <t>Lefolyó csatorna bontása 50 cm kiterített szélességig</t>
  </si>
  <si>
    <t>43-002-1.7-0140002</t>
  </si>
  <si>
    <t>Függőereszcsatorna szerelése, félkörszelvényű, bármilyen kiterített szélességben, horganyzott acéllemezből Függőereszcsatorna Ha 0,55, félkör szelvényű, Ksz: 33 cm</t>
  </si>
  <si>
    <t>43-002-11.6-0140602</t>
  </si>
  <si>
    <t>Lefolyócső szerelése kör keresztmetszettel, bármilyen kiterített szélességgel, horganyzott acéllemezből Horganyzott lefolyócső Ha 0,55, körszelvényű, Ksz: 33 cm</t>
  </si>
  <si>
    <t>44-011-1.1.1-0167481</t>
  </si>
  <si>
    <t>Műanyag kültéri nyílászárók elhelyezése előre kihagyott falnyílásba, hőszigetelt, fokozott légzárású bejárati ajtó, Aj1 konszignációs jelű, mérete: 140 x  210 cm</t>
  </si>
  <si>
    <t>47-000-1.21.2.1.1.1-0320612</t>
  </si>
  <si>
    <t>Belső festéseknél felület előkészítése, részmunkák; glettelés, műanyag kötőanyagú glettel (simítótapasszal), vakolt felületen, bármilyen padozatú helyiségben, tagolatlan felületen NIVELIN por alakú beltéri glett</t>
  </si>
  <si>
    <t>47-000-3.4.2.1.1</t>
  </si>
  <si>
    <t>Külső festéseknél felület előkészítése, részmunkák; glettelés, szilikát bázisú készítményekkel, vakolt felületen, tagolatlan felületen</t>
  </si>
  <si>
    <t>47-000-7.2.2.1-0152801</t>
  </si>
  <si>
    <t>Fafelületek mázolásának előkészítő és részmunkái; fafelület beeresztő alapozása egy rétegben, oldószeres alapozóval, tagolatlan felületen Sadolin Base alapozó, EAN: 5903525369254</t>
  </si>
  <si>
    <t>47-011-15.1.1.1-0151201</t>
  </si>
  <si>
    <t>Diszperziós festés műanyag bázisú vizes-diszperziós  fehér vagy gyárilag színezett festékkel, új vagy régi lekapart, előkészített alapfelületen, vakolaton, két rétegben, tagolatlan sima felületen Diszperzit belső falfesték, fehér 100, EAN: 5996281027308</t>
  </si>
  <si>
    <t>47-013-3.1.1.1.1.1-0148505</t>
  </si>
  <si>
    <t>Szilikát festések, káli-vízüveg kötőanyagú vízbázisú,  magas vízgőz áteresztő képességű homlokzatfestés, új vagy régi lekapart, előkészített alapfelületen, vakolaton, két rétegben, egy vagy több színben, tagolatlan sima felületen SAKRET SFF/SFF-E</t>
  </si>
  <si>
    <t>Szilikát homlokzatfesték, fehér, színes</t>
  </si>
  <si>
    <t>Külső fafelületek lazúrozása, gyalult felületen, oldószeres lazúrral, két rétegben, tagolatlan felületen Sadolin Extra vastaglazúr</t>
  </si>
  <si>
    <t>Meglévővel azonos 90 cm magas kerítés készítése.</t>
  </si>
  <si>
    <t>44-011-1.1.1-0167462</t>
  </si>
  <si>
    <t>Műanyag kültéri nyílászárók elhelyezése előre kihagyott falnyílásba, hőszigetelt, fokozott légzárású bejárati ajtó, Aj02 konszignációs jelű, mérete: 100 x  210 cm</t>
  </si>
  <si>
    <t>44-012-1.1.1.5.2-0221821</t>
  </si>
  <si>
    <t>Műanyag kültéri nyílászárók, hőszigetelt, fokozott légzárású ablak elhelyezése Ab02 konszignációs jelű,  70 x 50 cm</t>
  </si>
  <si>
    <t>44-012-1.1.2.8.4-0221882</t>
  </si>
  <si>
    <t>Műanyag kültéri nyílászárók, hőszigetelt, fokozott légzárású ablak elhelyezése Ab01 konszignációs jelű, 120 x 140 cm</t>
  </si>
  <si>
    <t>15-001-3</t>
  </si>
  <si>
    <t>Pillér alaptestek négyoldalas zsaluzása fa zsaluzattal, függőleges vagy ferde felülettel</t>
  </si>
  <si>
    <t>Tükörkészítés tömörítéssel, sík felületen, 35 cm földkiemeléssel kézi erővel</t>
  </si>
  <si>
    <t>31-002-1</t>
  </si>
  <si>
    <t>Szerelvény elhelyezése beton alapba, a faoszlopok rögzítésére</t>
  </si>
  <si>
    <t>34-002-1.1.1.2-0990513</t>
  </si>
  <si>
    <t>színben</t>
  </si>
  <si>
    <t>35-001-1.5-0680041</t>
  </si>
  <si>
    <t>Tetőlécezés trapézlemez burkolat alá Fenyő tetőléc 3-6,5 m 24x50 mm</t>
  </si>
  <si>
    <t>43-003-2.2.1-0420453</t>
  </si>
  <si>
    <t>Oromszegély szerelése, színes műanyagbevonatú horganyzott acéllemezből, 33 cm kiterített szélességig SWEDSTEEL SSZ élhajlított PE25 bevonatos, 0,5 mm vtg. acél szegélylemez 101-150 mm kiterített szélességben, anyagminőség: S250GD+Z275, bevonat: 25µm PE,</t>
  </si>
  <si>
    <t>lemezvtg.: 0,5 mm, hossz: 1000-4000 mm</t>
  </si>
  <si>
    <t>43-003-3.2.1-0993537</t>
  </si>
  <si>
    <t>Gerincfedés szerelése, színes műanyagbevonatú horganyzott acéllemezből, 33 cm kiterített szélességig LINDAB Seamline FOP szalag tűzihorganyzott acél + Classic bevonat, standard színben, 0,6 mm vtg., kiterített szélesség: 301-350 mm</t>
  </si>
  <si>
    <r>
      <t>Egyhéjú tetőfedés profilos fémlemez elemekből, önfúró csavarokkal rögzítve, 10,0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/db táblaméretig, 30 mm hullámmagasságig, 16-20 mm hullámmagasságú tetőprofilból LINDAB Coverline LTP 20/0,6 trapézlemez profil tűzihorganyzott + Classic bevonat, standard</t>
    </r>
  </si>
  <si>
    <r>
      <t>Fa tetőszerkezetek bármely rendszerben faragott (fűrészelt) fából, 0,037-0,042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bedolgozott famennyiség között Gyalult, fűrészelt gerenda 150x200-300x300 mm 3-6.5 m I.o.</t>
    </r>
  </si>
  <si>
    <r>
      <t>Pontalap készítése helyszínen kevert .....minőségű betonból C12/15 - X0b(H)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</si>
  <si>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45-003-1.2-0111171</t>
  </si>
  <si>
    <t>Kerítéskapu elhelyezése kétszárnyú kivitelben, zártszelvény keretre szerelt tűzihorganyzott, ponthegesztett háló 2400 x 1500 mm névleges méret.</t>
  </si>
  <si>
    <t>45-004-21.1.1-0137183</t>
  </si>
  <si>
    <t>Tekercses kerítésrendszer építésnél, oszlop elhelyezése 10 %-os tereplejtésig, (az alaptestek kiemelése, betonozása vagy a beton alapzat készítése külön tételben kiírva), kerítés köz- és sarokoszlop elhelyezése, 2,00 m kerítés magasságig DIRICKX Univers</t>
  </si>
  <si>
    <t>függőleges sínes oszlop, átmérő: 38 mm, magasság: 2,00 m</t>
  </si>
  <si>
    <t>45-004-23.1.1-0137924</t>
  </si>
  <si>
    <t>Tekercses kerítés szerelése előre elhelyezett oszlopokra, hegesztett hálós kerítésből, feszítő huzalok nélkül, (rögzítő kapcsok külön tételben kiírva), 1,50 m kerítés magasságig DIRICKX Unita Soft Zn ponthegesztett tekercses kerítés, huzalvastagság: 1,6</t>
  </si>
  <si>
    <t>mm, szemméret: 76,2×76,2 mm, magasság: 1,50 m, horganyzott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</si>
  <si>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</si>
  <si>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</si>
  <si>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</si>
  <si>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</si>
  <si>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</si>
  <si>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</si>
  <si>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</si>
  <si>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</si>
  <si>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</si>
  <si>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</si>
  <si>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</si>
  <si>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</si>
  <si>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</si>
  <si>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</si>
  <si>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Óvoda játszóudvarának komplex fejlesztése</t>
  </si>
  <si>
    <t>K-01 utcafronti kerítés</t>
  </si>
  <si>
    <t>K-02 kerítés</t>
  </si>
  <si>
    <t>Udvar munkái</t>
  </si>
  <si>
    <t>Játszóház felújítása</t>
  </si>
  <si>
    <t>Tároló épület felújítása</t>
  </si>
  <si>
    <t>Kerékpártárolók</t>
  </si>
  <si>
    <t>Hulladéktároló</t>
  </si>
  <si>
    <t>Kerékpártárolók építése</t>
  </si>
  <si>
    <t>Hulladéktároló építése</t>
  </si>
  <si>
    <t>BIKE 5 állásos kerékpártároló</t>
  </si>
  <si>
    <t>Molnár Zoltán Gyula ev.</t>
  </si>
  <si>
    <t>5600 Békéscsaba, Szerencs u. 1.</t>
  </si>
  <si>
    <t xml:space="preserve">Készült:             2017. június                                                         </t>
  </si>
  <si>
    <t xml:space="preserve">Megbízó : Lőkösháza Polgármesteri Hivatal                        </t>
  </si>
  <si>
    <t xml:space="preserve">                          </t>
  </si>
  <si>
    <t>Játszótéri eszközök telepítése</t>
  </si>
  <si>
    <t xml:space="preserve">Mókuskerék játszóeszköz telepítése Termékkód:H-1270 </t>
  </si>
  <si>
    <t xml:space="preserve">Kétüléses mérleghinta játszóeszköz telepítése Termékkód:H-1260 </t>
  </si>
  <si>
    <t>Négyüléses mérleghinta játszóeszköz telepítése Termékkód:H-1264</t>
  </si>
  <si>
    <t xml:space="preserve">Rugós játék játszóeszköz telepítése Termékkód:3PU9-03 </t>
  </si>
  <si>
    <t xml:space="preserve">UFÓ forgó játszóeszköz telepítése Termékkód:H-409 </t>
  </si>
  <si>
    <t xml:space="preserve">Kétüléses rugós  játszóeszköz telepítése Termékkód:H-1708 </t>
  </si>
  <si>
    <t xml:space="preserve">OXO interaktív játék tartószerkezettel játszóeszköz telepítése </t>
  </si>
  <si>
    <t>Falra szerelhető kézvezető játék játszóeszköz telepítése "lombos fa" formájú</t>
  </si>
  <si>
    <t>Falra szerelhető kézvezető játék játszóeszköz telepítése "csiga" formájú</t>
  </si>
  <si>
    <t xml:space="preserve">Kötélgúla játszóeszköz telepítése                     Termékkód:  H-1283 </t>
  </si>
  <si>
    <t>"Mezítlábas" talp-érzékelő fejlesztő játék telepítése emeletes cipőtárolóval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</si>
</sst>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3" fontId="42" fillId="0" borderId="0" xfId="0" applyNumberFormat="1" applyFont="1" applyAlignment="1">
      <alignment vertical="top"/>
    </xf>
    <xf numFmtId="3" fontId="42" fillId="0" borderId="11" xfId="0" applyNumberFormat="1" applyFont="1" applyBorder="1" applyAlignment="1">
      <alignment horizontal="right" vertical="top"/>
    </xf>
    <xf numFmtId="3" fontId="42" fillId="0" borderId="11" xfId="0" applyNumberFormat="1" applyFont="1" applyBorder="1" applyAlignment="1">
      <alignment vertical="top"/>
    </xf>
    <xf numFmtId="3" fontId="43" fillId="0" borderId="10" xfId="0" applyNumberFormat="1" applyFont="1" applyBorder="1" applyAlignment="1">
      <alignment horizontal="right" vertical="top" wrapText="1"/>
    </xf>
    <xf numFmtId="3" fontId="42" fillId="0" borderId="0" xfId="0" applyNumberFormat="1" applyFont="1" applyAlignment="1">
      <alignment vertical="top" wrapText="1"/>
    </xf>
    <xf numFmtId="3" fontId="43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horizontal="right" vertical="top" wrapText="1"/>
    </xf>
    <xf numFmtId="3" fontId="40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42" fillId="0" borderId="12" xfId="0" applyNumberFormat="1" applyFont="1" applyBorder="1" applyAlignment="1">
      <alignment horizontal="center" vertical="top"/>
    </xf>
    <xf numFmtId="3" fontId="42" fillId="0" borderId="11" xfId="0" applyNumberFormat="1" applyFont="1" applyBorder="1" applyAlignment="1">
      <alignment horizontal="center" vertical="top"/>
    </xf>
    <xf numFmtId="3" fontId="42" fillId="0" borderId="10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3" fillId="0" borderId="0" xfId="0" applyFont="1" applyAlignment="1">
      <alignment vertical="top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7">
      <selection activeCell="C29" sqref="C2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7" customWidth="1"/>
    <col min="5" max="16384" width="9.140625" style="10" customWidth="1"/>
  </cols>
  <sheetData>
    <row r="1" spans="1:4" s="13" customFormat="1" ht="15.75">
      <c r="A1" s="33" t="s">
        <v>223</v>
      </c>
      <c r="B1" s="26"/>
      <c r="C1" s="26"/>
      <c r="D1" s="26"/>
    </row>
    <row r="2" spans="1:4" s="13" customFormat="1" ht="15.75">
      <c r="A2" s="25" t="s">
        <v>224</v>
      </c>
      <c r="B2" s="26"/>
      <c r="C2" s="26"/>
      <c r="D2" s="26"/>
    </row>
    <row r="3" spans="1:4" s="13" customFormat="1" ht="15.75">
      <c r="A3" s="33"/>
      <c r="B3" s="26"/>
      <c r="C3" s="26"/>
      <c r="D3" s="26"/>
    </row>
    <row r="4" spans="1:4" ht="15.75">
      <c r="A4" s="25"/>
      <c r="B4" s="26"/>
      <c r="C4" s="26"/>
      <c r="D4" s="26"/>
    </row>
    <row r="5" spans="1:4" ht="15.75">
      <c r="A5" s="25"/>
      <c r="B5" s="26"/>
      <c r="C5" s="26"/>
      <c r="D5" s="26"/>
    </row>
    <row r="6" spans="1:4" ht="15.75">
      <c r="A6" s="25"/>
      <c r="B6" s="26"/>
      <c r="C6" s="26"/>
      <c r="D6" s="26"/>
    </row>
    <row r="7" spans="1:4" ht="15.75">
      <c r="A7" s="25"/>
      <c r="B7" s="26"/>
      <c r="C7" s="26"/>
      <c r="D7" s="26"/>
    </row>
    <row r="9" spans="1:3" ht="15.75">
      <c r="A9" s="10" t="s">
        <v>226</v>
      </c>
      <c r="C9" s="17" t="s">
        <v>199</v>
      </c>
    </row>
    <row r="10" spans="1:3" ht="15.75">
      <c r="A10" s="10" t="s">
        <v>199</v>
      </c>
      <c r="C10" s="17" t="s">
        <v>199</v>
      </c>
    </row>
    <row r="11" ht="15.75">
      <c r="A11" s="10" t="s">
        <v>227</v>
      </c>
    </row>
    <row r="12" ht="15.75">
      <c r="A12" s="10" t="s">
        <v>199</v>
      </c>
    </row>
    <row r="13" ht="15.75">
      <c r="A13" s="10" t="s">
        <v>199</v>
      </c>
    </row>
    <row r="14" ht="15.75">
      <c r="A14" s="10" t="s">
        <v>199</v>
      </c>
    </row>
    <row r="15" ht="15.75">
      <c r="A15" s="10" t="s">
        <v>200</v>
      </c>
    </row>
    <row r="16" ht="15.75">
      <c r="A16" s="10" t="s">
        <v>212</v>
      </c>
    </row>
    <row r="17" ht="15.75">
      <c r="A17" s="10" t="s">
        <v>201</v>
      </c>
    </row>
    <row r="18" ht="15.75">
      <c r="A18" s="10" t="s">
        <v>201</v>
      </c>
    </row>
    <row r="19" ht="15.75">
      <c r="A19" s="10" t="s">
        <v>225</v>
      </c>
    </row>
    <row r="20" ht="15.75">
      <c r="A20" s="10" t="s">
        <v>201</v>
      </c>
    </row>
    <row r="22" spans="1:4" ht="15.75">
      <c r="A22" s="27" t="s">
        <v>202</v>
      </c>
      <c r="B22" s="28"/>
      <c r="C22" s="28"/>
      <c r="D22" s="28"/>
    </row>
    <row r="23" spans="1:4" ht="15.75">
      <c r="A23" s="14" t="s">
        <v>203</v>
      </c>
      <c r="B23" s="14"/>
      <c r="C23" s="18" t="s">
        <v>204</v>
      </c>
      <c r="D23" s="18" t="s">
        <v>205</v>
      </c>
    </row>
    <row r="24" spans="1:4" ht="15.75">
      <c r="A24" s="14" t="s">
        <v>206</v>
      </c>
      <c r="B24" s="14"/>
      <c r="C24" s="19">
        <f>ROUND(SUM(Összesítő!B2:B9),0)</f>
        <v>0</v>
      </c>
      <c r="D24" s="19">
        <f>ROUND(SUM(Összesítő!C2:C9),0)</f>
        <v>0</v>
      </c>
    </row>
    <row r="25" spans="1:4" ht="15.75">
      <c r="A25" s="14" t="s">
        <v>207</v>
      </c>
      <c r="B25" s="14"/>
      <c r="C25" s="19">
        <f>ROUND(C24,0)</f>
        <v>0</v>
      </c>
      <c r="D25" s="19">
        <f>ROUND(D24,0)</f>
        <v>0</v>
      </c>
    </row>
    <row r="26" spans="1:4" ht="15.75">
      <c r="A26" s="10" t="s">
        <v>208</v>
      </c>
      <c r="C26" s="29">
        <f>ROUND(C25+D25,0)</f>
        <v>0</v>
      </c>
      <c r="D26" s="29"/>
    </row>
    <row r="27" spans="1:4" ht="15.75">
      <c r="A27" s="14" t="s">
        <v>209</v>
      </c>
      <c r="B27" s="15">
        <v>0.27</v>
      </c>
      <c r="C27" s="30">
        <f>ROUND(C26*B27,0)</f>
        <v>0</v>
      </c>
      <c r="D27" s="30"/>
    </row>
    <row r="28" spans="1:4" ht="15.75">
      <c r="A28" s="14" t="s">
        <v>210</v>
      </c>
      <c r="B28" s="14"/>
      <c r="C28" s="31">
        <f>ROUND(C26+C27,0)</f>
        <v>0</v>
      </c>
      <c r="D28" s="31"/>
    </row>
    <row r="32" spans="2:3" ht="15.75">
      <c r="B32" s="32" t="s">
        <v>211</v>
      </c>
      <c r="C32" s="32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36.421875" style="11" customWidth="1"/>
    <col min="2" max="3" width="20.7109375" style="21" customWidth="1"/>
    <col min="4" max="16384" width="9.140625" style="11" customWidth="1"/>
  </cols>
  <sheetData>
    <row r="1" spans="1:3" s="12" customFormat="1" ht="15.75">
      <c r="A1" s="12" t="s">
        <v>0</v>
      </c>
      <c r="B1" s="20" t="s">
        <v>1</v>
      </c>
      <c r="C1" s="20" t="s">
        <v>2</v>
      </c>
    </row>
    <row r="2" spans="1:3" ht="15.75">
      <c r="A2" s="11" t="s">
        <v>213</v>
      </c>
      <c r="B2" s="21">
        <f>'Építés tételes'!H38</f>
        <v>0</v>
      </c>
      <c r="C2" s="21">
        <f>'Építés tételes'!I38</f>
        <v>0</v>
      </c>
    </row>
    <row r="3" spans="1:3" ht="15.75">
      <c r="A3" s="11" t="s">
        <v>214</v>
      </c>
      <c r="B3" s="21">
        <f>'Építés tételes'!H75</f>
        <v>0</v>
      </c>
      <c r="C3" s="21">
        <f>'Építés tételes'!I75</f>
        <v>0</v>
      </c>
    </row>
    <row r="4" spans="1:3" ht="15.75">
      <c r="A4" s="11" t="s">
        <v>215</v>
      </c>
      <c r="B4" s="21">
        <f>'Építés tételes'!H121</f>
        <v>0</v>
      </c>
      <c r="C4" s="21">
        <f>'Építés tételes'!I121</f>
        <v>0</v>
      </c>
    </row>
    <row r="5" spans="1:3" ht="15.75">
      <c r="A5" s="11" t="s">
        <v>216</v>
      </c>
      <c r="B5" s="21">
        <f>'Építés tételes'!H187</f>
        <v>0</v>
      </c>
      <c r="C5" s="21">
        <f>'Építés tételes'!I187</f>
        <v>0</v>
      </c>
    </row>
    <row r="6" spans="1:3" ht="15.75">
      <c r="A6" s="11" t="s">
        <v>217</v>
      </c>
      <c r="B6" s="21">
        <f>'Építés tételes'!H235</f>
        <v>0</v>
      </c>
      <c r="C6" s="21">
        <f>'Építés tételes'!I235</f>
        <v>0</v>
      </c>
    </row>
    <row r="7" spans="1:3" ht="15.75">
      <c r="A7" s="11" t="s">
        <v>220</v>
      </c>
      <c r="B7" s="21">
        <f>'Építés tételes'!H281</f>
        <v>0</v>
      </c>
      <c r="C7" s="21">
        <f>'Építés tételes'!I281</f>
        <v>0</v>
      </c>
    </row>
    <row r="8" spans="1:3" ht="15.75">
      <c r="A8" s="11" t="s">
        <v>221</v>
      </c>
      <c r="B8" s="21">
        <f>'Építés tételes'!H333</f>
        <v>0</v>
      </c>
      <c r="C8" s="21">
        <f>'Építés tételes'!I333</f>
        <v>0</v>
      </c>
    </row>
    <row r="9" spans="1:3" ht="15.75">
      <c r="A9" s="11" t="s">
        <v>228</v>
      </c>
      <c r="B9" s="21">
        <f>'Eszköz tételes'!H1</f>
        <v>0</v>
      </c>
      <c r="C9" s="21">
        <f>'Eszköz tételes'!I1</f>
        <v>0</v>
      </c>
    </row>
    <row r="10" spans="1:3" s="12" customFormat="1" ht="15.75">
      <c r="A10" s="12" t="s">
        <v>198</v>
      </c>
      <c r="B10" s="22">
        <f>ROUND(SUM(B2:B9),0)</f>
        <v>0</v>
      </c>
      <c r="C10" s="22">
        <f>ROUND(SUM(C2:C9),0)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view="pageBreakPreview" zoomScaleSheetLayoutView="100" zoomScalePageLayoutView="0" workbookViewId="0" topLeftCell="A322">
      <selection activeCell="L41" sqref="L4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4" customWidth="1"/>
    <col min="8" max="9" width="10.28125" style="24" customWidth="1"/>
    <col min="10" max="10" width="15.7109375" style="1" customWidth="1"/>
    <col min="11" max="16384" width="9.140625" style="1" customWidth="1"/>
  </cols>
  <sheetData>
    <row r="1" spans="1:9" ht="12.75">
      <c r="A1" s="35" t="s">
        <v>213</v>
      </c>
      <c r="B1" s="35"/>
      <c r="C1" s="35"/>
      <c r="D1" s="35"/>
      <c r="E1" s="35"/>
      <c r="F1" s="35"/>
      <c r="G1" s="35"/>
      <c r="H1" s="35"/>
      <c r="I1" s="35"/>
    </row>
    <row r="2" spans="1:9" s="4" customFormat="1" ht="25.5">
      <c r="A2" s="7" t="s">
        <v>3</v>
      </c>
      <c r="B2" s="3" t="s">
        <v>4</v>
      </c>
      <c r="C2" s="3" t="s">
        <v>5</v>
      </c>
      <c r="D2" s="5" t="s">
        <v>6</v>
      </c>
      <c r="E2" s="3" t="s">
        <v>7</v>
      </c>
      <c r="F2" s="23" t="s">
        <v>8</v>
      </c>
      <c r="G2" s="23" t="s">
        <v>9</v>
      </c>
      <c r="H2" s="23" t="s">
        <v>10</v>
      </c>
      <c r="I2" s="23" t="s">
        <v>11</v>
      </c>
    </row>
    <row r="3" spans="1:9" ht="25.5">
      <c r="A3" s="8">
        <v>1</v>
      </c>
      <c r="B3" s="1" t="s">
        <v>12</v>
      </c>
      <c r="C3" s="2" t="s">
        <v>14</v>
      </c>
      <c r="D3" s="6">
        <v>3.17</v>
      </c>
      <c r="E3" s="1" t="s">
        <v>13</v>
      </c>
      <c r="H3" s="24">
        <f>ROUND(D3*F3,0)</f>
        <v>0</v>
      </c>
      <c r="I3" s="24">
        <f>ROUND(D3*G3,0)</f>
        <v>0</v>
      </c>
    </row>
    <row r="5" spans="1:9" ht="54">
      <c r="A5" s="8">
        <v>2</v>
      </c>
      <c r="B5" s="1" t="s">
        <v>15</v>
      </c>
      <c r="C5" s="2" t="s">
        <v>50</v>
      </c>
      <c r="D5" s="6">
        <v>18.02</v>
      </c>
      <c r="E5" s="1" t="s">
        <v>13</v>
      </c>
      <c r="H5" s="24">
        <f>ROUND(D5*F5,0)</f>
        <v>0</v>
      </c>
      <c r="I5" s="24">
        <f>ROUND(D5*G5,0)</f>
        <v>0</v>
      </c>
    </row>
    <row r="7" spans="1:9" ht="38.25">
      <c r="A7" s="8">
        <v>3</v>
      </c>
      <c r="B7" s="1" t="s">
        <v>16</v>
      </c>
      <c r="C7" s="2" t="s">
        <v>18</v>
      </c>
      <c r="D7" s="6">
        <v>76.8</v>
      </c>
      <c r="E7" s="1" t="s">
        <v>17</v>
      </c>
      <c r="H7" s="24">
        <f>ROUND(D7*F7,0)</f>
        <v>0</v>
      </c>
      <c r="I7" s="24">
        <f>ROUND(D7*G7,0)</f>
        <v>0</v>
      </c>
    </row>
    <row r="9" spans="1:9" ht="25.5">
      <c r="A9" s="8">
        <v>4</v>
      </c>
      <c r="B9" s="1" t="s">
        <v>19</v>
      </c>
      <c r="C9" s="2" t="s">
        <v>20</v>
      </c>
      <c r="D9" s="6">
        <v>24.33</v>
      </c>
      <c r="E9" s="1" t="s">
        <v>13</v>
      </c>
      <c r="H9" s="24">
        <f>ROUND(D9*F9,0)</f>
        <v>0</v>
      </c>
      <c r="I9" s="24">
        <f>ROUND(D9*G9,0)</f>
        <v>0</v>
      </c>
    </row>
    <row r="11" spans="1:9" ht="52.5">
      <c r="A11" s="8">
        <v>5</v>
      </c>
      <c r="B11" s="1" t="s">
        <v>21</v>
      </c>
      <c r="C11" s="2" t="s">
        <v>51</v>
      </c>
      <c r="D11" s="6">
        <v>18.02</v>
      </c>
      <c r="E11" s="1" t="s">
        <v>13</v>
      </c>
      <c r="H11" s="24">
        <f>ROUND(D11*F11,0)</f>
        <v>0</v>
      </c>
      <c r="I11" s="24">
        <f>ROUND(D11*G11,0)</f>
        <v>0</v>
      </c>
    </row>
    <row r="13" spans="1:9" ht="89.25">
      <c r="A13" s="8">
        <v>6</v>
      </c>
      <c r="B13" s="1" t="s">
        <v>22</v>
      </c>
      <c r="C13" s="2" t="s">
        <v>23</v>
      </c>
      <c r="D13" s="6">
        <v>29.61</v>
      </c>
      <c r="E13" s="1" t="s">
        <v>17</v>
      </c>
      <c r="H13" s="24">
        <f>ROUND(D13*F13,0)</f>
        <v>0</v>
      </c>
      <c r="I13" s="24">
        <f>ROUND(D13*G13,0)</f>
        <v>0</v>
      </c>
    </row>
    <row r="14" ht="25.5">
      <c r="C14" s="2" t="s">
        <v>24</v>
      </c>
    </row>
    <row r="16" spans="1:9" ht="63.75">
      <c r="A16" s="8">
        <v>7</v>
      </c>
      <c r="B16" s="1" t="s">
        <v>25</v>
      </c>
      <c r="C16" s="2" t="s">
        <v>27</v>
      </c>
      <c r="D16" s="6">
        <v>56.7</v>
      </c>
      <c r="E16" s="1" t="s">
        <v>26</v>
      </c>
      <c r="H16" s="24">
        <f>ROUND(D16*F16,0)</f>
        <v>0</v>
      </c>
      <c r="I16" s="24">
        <f>ROUND(D16*G16,0)</f>
        <v>0</v>
      </c>
    </row>
    <row r="18" spans="1:9" ht="51">
      <c r="A18" s="8">
        <v>8</v>
      </c>
      <c r="B18" s="1" t="s">
        <v>28</v>
      </c>
      <c r="C18" s="2" t="s">
        <v>29</v>
      </c>
      <c r="D18" s="6">
        <v>97.14</v>
      </c>
      <c r="E18" s="1" t="s">
        <v>17</v>
      </c>
      <c r="H18" s="24">
        <f>ROUND(D18*F18,0)</f>
        <v>0</v>
      </c>
      <c r="I18" s="24">
        <f>ROUND(D18*G18,0)</f>
        <v>0</v>
      </c>
    </row>
    <row r="20" spans="1:9" ht="76.5">
      <c r="A20" s="8">
        <v>9</v>
      </c>
      <c r="B20" s="1" t="s">
        <v>30</v>
      </c>
      <c r="C20" s="2" t="s">
        <v>31</v>
      </c>
      <c r="D20" s="6">
        <v>97.14</v>
      </c>
      <c r="E20" s="1" t="s">
        <v>17</v>
      </c>
      <c r="H20" s="24">
        <f>ROUND(D20*F20,0)</f>
        <v>0</v>
      </c>
      <c r="I20" s="24">
        <f>ROUND(D20*G20,0)</f>
        <v>0</v>
      </c>
    </row>
    <row r="22" spans="1:9" ht="25.5">
      <c r="A22" s="8">
        <v>10</v>
      </c>
      <c r="B22" s="1" t="s">
        <v>32</v>
      </c>
      <c r="C22" s="2" t="s">
        <v>34</v>
      </c>
      <c r="D22" s="6">
        <v>1</v>
      </c>
      <c r="E22" s="1" t="s">
        <v>33</v>
      </c>
      <c r="H22" s="24">
        <f>ROUND(D22*F22,0)</f>
        <v>0</v>
      </c>
      <c r="I22" s="24">
        <f>ROUND(D22*G22,0)</f>
        <v>0</v>
      </c>
    </row>
    <row r="24" spans="1:9" ht="63.75">
      <c r="A24" s="8">
        <v>11</v>
      </c>
      <c r="B24" s="1" t="s">
        <v>35</v>
      </c>
      <c r="C24" s="2" t="s">
        <v>36</v>
      </c>
      <c r="D24" s="6">
        <v>132</v>
      </c>
      <c r="E24" s="1" t="s">
        <v>17</v>
      </c>
      <c r="H24" s="24">
        <f>ROUND(D24*F24,0)</f>
        <v>0</v>
      </c>
      <c r="I24" s="24">
        <f>ROUND(D24*G24,0)</f>
        <v>0</v>
      </c>
    </row>
    <row r="26" spans="1:9" ht="63.75">
      <c r="A26" s="8">
        <v>12</v>
      </c>
      <c r="B26" s="1" t="s">
        <v>37</v>
      </c>
      <c r="C26" s="2" t="s">
        <v>38</v>
      </c>
      <c r="D26" s="6">
        <v>135</v>
      </c>
      <c r="E26" s="1" t="s">
        <v>17</v>
      </c>
      <c r="H26" s="24">
        <f>ROUND(D26*F26,0)</f>
        <v>0</v>
      </c>
      <c r="I26" s="24">
        <f>ROUND(D26*G26,0)</f>
        <v>0</v>
      </c>
    </row>
    <row r="28" spans="1:9" ht="63.75">
      <c r="A28" s="8">
        <v>13</v>
      </c>
      <c r="B28" s="1" t="s">
        <v>39</v>
      </c>
      <c r="C28" s="2" t="s">
        <v>40</v>
      </c>
      <c r="D28" s="6">
        <v>132</v>
      </c>
      <c r="E28" s="1" t="s">
        <v>17</v>
      </c>
      <c r="H28" s="24">
        <f>ROUND(D28*F28,0)</f>
        <v>0</v>
      </c>
      <c r="I28" s="24">
        <f>ROUND(D28*G28,0)</f>
        <v>0</v>
      </c>
    </row>
    <row r="30" spans="1:9" ht="25.5">
      <c r="A30" s="8">
        <v>14</v>
      </c>
      <c r="B30" s="1" t="s">
        <v>41</v>
      </c>
      <c r="C30" s="2" t="s">
        <v>42</v>
      </c>
      <c r="D30" s="6">
        <v>63</v>
      </c>
      <c r="E30" s="1" t="s">
        <v>26</v>
      </c>
      <c r="H30" s="24">
        <f>ROUND(D30*F30,0)</f>
        <v>0</v>
      </c>
      <c r="I30" s="24">
        <f>ROUND(D30*G30,0)</f>
        <v>0</v>
      </c>
    </row>
    <row r="32" spans="1:9" ht="25.5">
      <c r="A32" s="8">
        <v>15</v>
      </c>
      <c r="B32" s="1" t="s">
        <v>43</v>
      </c>
      <c r="C32" s="2" t="s">
        <v>44</v>
      </c>
      <c r="D32" s="6">
        <v>35</v>
      </c>
      <c r="E32" s="1" t="s">
        <v>33</v>
      </c>
      <c r="H32" s="24">
        <f>ROUND(D32*F32,0)</f>
        <v>0</v>
      </c>
      <c r="I32" s="24">
        <f>ROUND(D32*G32,0)</f>
        <v>0</v>
      </c>
    </row>
    <row r="34" spans="1:9" ht="25.5">
      <c r="A34" s="8">
        <v>16</v>
      </c>
      <c r="B34" s="1" t="s">
        <v>45</v>
      </c>
      <c r="C34" s="2" t="s">
        <v>46</v>
      </c>
      <c r="D34" s="6">
        <v>2</v>
      </c>
      <c r="E34" s="1" t="s">
        <v>33</v>
      </c>
      <c r="H34" s="24">
        <f>ROUND(D34*F34,0)</f>
        <v>0</v>
      </c>
      <c r="I34" s="24">
        <f>ROUND(D34*G34,0)</f>
        <v>0</v>
      </c>
    </row>
    <row r="36" spans="1:9" ht="25.5">
      <c r="A36" s="8">
        <v>17</v>
      </c>
      <c r="B36" s="1" t="s">
        <v>47</v>
      </c>
      <c r="C36" s="2" t="s">
        <v>48</v>
      </c>
      <c r="D36" s="6">
        <v>30</v>
      </c>
      <c r="E36" s="1" t="s">
        <v>33</v>
      </c>
      <c r="H36" s="24">
        <f>ROUND(D36*F36,0)</f>
        <v>0</v>
      </c>
      <c r="I36" s="24">
        <f>ROUND(D36*G36,0)</f>
        <v>0</v>
      </c>
    </row>
    <row r="38" spans="1:9" s="9" customFormat="1" ht="12.75">
      <c r="A38" s="7"/>
      <c r="B38" s="3"/>
      <c r="C38" s="3" t="s">
        <v>49</v>
      </c>
      <c r="D38" s="5"/>
      <c r="E38" s="3"/>
      <c r="F38" s="23"/>
      <c r="G38" s="23"/>
      <c r="H38" s="23">
        <f>ROUND(SUM(H3:H37),0)</f>
        <v>0</v>
      </c>
      <c r="I38" s="23">
        <f>ROUND(SUM(I3:I37),0)</f>
        <v>0</v>
      </c>
    </row>
    <row r="39" spans="1:9" ht="12.75">
      <c r="A39" s="34" t="s">
        <v>214</v>
      </c>
      <c r="B39" s="34"/>
      <c r="C39" s="34"/>
      <c r="D39" s="34"/>
      <c r="E39" s="34"/>
      <c r="F39" s="34"/>
      <c r="G39" s="34"/>
      <c r="H39" s="34"/>
      <c r="I39" s="34"/>
    </row>
    <row r="40" spans="1:9" s="4" customFormat="1" ht="25.5">
      <c r="A40" s="7" t="s">
        <v>3</v>
      </c>
      <c r="B40" s="3" t="s">
        <v>4</v>
      </c>
      <c r="C40" s="3" t="s">
        <v>5</v>
      </c>
      <c r="D40" s="5" t="s">
        <v>6</v>
      </c>
      <c r="E40" s="3" t="s">
        <v>7</v>
      </c>
      <c r="F40" s="23" t="s">
        <v>8</v>
      </c>
      <c r="G40" s="23" t="s">
        <v>9</v>
      </c>
      <c r="H40" s="23" t="s">
        <v>10</v>
      </c>
      <c r="I40" s="23" t="s">
        <v>11</v>
      </c>
    </row>
    <row r="41" spans="1:9" ht="25.5">
      <c r="A41" s="8">
        <v>1</v>
      </c>
      <c r="B41" s="1" t="s">
        <v>12</v>
      </c>
      <c r="C41" s="2" t="s">
        <v>14</v>
      </c>
      <c r="D41" s="6">
        <v>4.05</v>
      </c>
      <c r="E41" s="1" t="s">
        <v>13</v>
      </c>
      <c r="H41" s="24">
        <f>ROUND(D41*F41,0)</f>
        <v>0</v>
      </c>
      <c r="I41" s="24">
        <f>ROUND(D41*G41,0)</f>
        <v>0</v>
      </c>
    </row>
    <row r="43" spans="1:9" ht="51">
      <c r="A43" s="8">
        <v>2</v>
      </c>
      <c r="B43" s="1" t="s">
        <v>52</v>
      </c>
      <c r="C43" s="2" t="s">
        <v>53</v>
      </c>
      <c r="D43" s="6">
        <v>36.8</v>
      </c>
      <c r="E43" s="1" t="s">
        <v>26</v>
      </c>
      <c r="H43" s="24">
        <f>ROUND(D43*F43,0)</f>
        <v>0</v>
      </c>
      <c r="I43" s="24">
        <f>ROUND(D43*G43,0)</f>
        <v>0</v>
      </c>
    </row>
    <row r="45" spans="1:9" ht="51">
      <c r="A45" s="8">
        <v>3</v>
      </c>
      <c r="B45" s="1" t="s">
        <v>54</v>
      </c>
      <c r="C45" s="2" t="s">
        <v>55</v>
      </c>
      <c r="D45" s="6">
        <v>3.99</v>
      </c>
      <c r="E45" s="1" t="s">
        <v>13</v>
      </c>
      <c r="H45" s="24">
        <f>ROUND(D45*F45,0)</f>
        <v>0</v>
      </c>
      <c r="I45" s="24">
        <f>ROUND(D45*G45,0)</f>
        <v>0</v>
      </c>
    </row>
    <row r="47" spans="1:9" ht="38.25">
      <c r="A47" s="8">
        <v>4</v>
      </c>
      <c r="B47" s="1" t="s">
        <v>16</v>
      </c>
      <c r="C47" s="2" t="s">
        <v>18</v>
      </c>
      <c r="D47" s="6">
        <v>135</v>
      </c>
      <c r="E47" s="1" t="s">
        <v>17</v>
      </c>
      <c r="H47" s="24">
        <f>ROUND(D47*F47,0)</f>
        <v>0</v>
      </c>
      <c r="I47" s="24">
        <f>ROUND(D47*G47,0)</f>
        <v>0</v>
      </c>
    </row>
    <row r="49" spans="1:9" ht="25.5">
      <c r="A49" s="8">
        <v>5</v>
      </c>
      <c r="B49" s="1" t="s">
        <v>56</v>
      </c>
      <c r="C49" s="2" t="s">
        <v>57</v>
      </c>
      <c r="D49" s="6">
        <v>1.78</v>
      </c>
      <c r="E49" s="1" t="s">
        <v>13</v>
      </c>
      <c r="H49" s="24">
        <f>ROUND(D49*F49,0)</f>
        <v>0</v>
      </c>
      <c r="I49" s="24">
        <f>ROUND(D49*G49,0)</f>
        <v>0</v>
      </c>
    </row>
    <row r="51" spans="1:9" ht="25.5">
      <c r="A51" s="8">
        <v>6</v>
      </c>
      <c r="B51" s="1" t="s">
        <v>19</v>
      </c>
      <c r="C51" s="2" t="s">
        <v>20</v>
      </c>
      <c r="D51" s="6">
        <v>11.64</v>
      </c>
      <c r="E51" s="1" t="s">
        <v>13</v>
      </c>
      <c r="H51" s="24">
        <f>ROUND(D51*F51,0)</f>
        <v>0</v>
      </c>
      <c r="I51" s="24">
        <f>ROUND(D51*G51,0)</f>
        <v>0</v>
      </c>
    </row>
    <row r="53" spans="1:9" ht="52.5">
      <c r="A53" s="8">
        <v>7</v>
      </c>
      <c r="B53" s="1" t="s">
        <v>21</v>
      </c>
      <c r="C53" s="2" t="s">
        <v>51</v>
      </c>
      <c r="D53" s="6">
        <v>9.7</v>
      </c>
      <c r="E53" s="1" t="s">
        <v>13</v>
      </c>
      <c r="H53" s="24">
        <f>ROUND(D53*F53,0)</f>
        <v>0</v>
      </c>
      <c r="I53" s="24">
        <f>ROUND(D53*G53,0)</f>
        <v>0</v>
      </c>
    </row>
    <row r="55" spans="1:9" ht="38.25">
      <c r="A55" s="8">
        <v>8</v>
      </c>
      <c r="B55" s="1" t="s">
        <v>58</v>
      </c>
      <c r="C55" s="2" t="s">
        <v>59</v>
      </c>
      <c r="D55" s="6">
        <v>74</v>
      </c>
      <c r="E55" s="1" t="s">
        <v>33</v>
      </c>
      <c r="H55" s="24">
        <f>ROUND(D55*F55,0)</f>
        <v>0</v>
      </c>
      <c r="I55" s="24">
        <f>ROUND(D55*G55,0)</f>
        <v>0</v>
      </c>
    </row>
    <row r="57" spans="1:9" ht="51">
      <c r="A57" s="8">
        <v>9</v>
      </c>
      <c r="B57" s="1" t="s">
        <v>60</v>
      </c>
      <c r="C57" s="2" t="s">
        <v>61</v>
      </c>
      <c r="D57" s="6">
        <v>46</v>
      </c>
      <c r="E57" s="1" t="s">
        <v>33</v>
      </c>
      <c r="H57" s="24">
        <f>ROUND(D57*F57,0)</f>
        <v>0</v>
      </c>
      <c r="I57" s="24">
        <f>ROUND(D57*G57,0)</f>
        <v>0</v>
      </c>
    </row>
    <row r="59" spans="1:9" ht="76.5">
      <c r="A59" s="8">
        <v>10</v>
      </c>
      <c r="B59" s="1" t="s">
        <v>62</v>
      </c>
      <c r="C59" s="2" t="s">
        <v>63</v>
      </c>
      <c r="D59" s="6">
        <v>45</v>
      </c>
      <c r="E59" s="1" t="s">
        <v>33</v>
      </c>
      <c r="H59" s="24">
        <f>ROUND(D59*F59,0)</f>
        <v>0</v>
      </c>
      <c r="I59" s="24">
        <f>ROUND(D59*G59,0)</f>
        <v>0</v>
      </c>
    </row>
    <row r="61" spans="1:9" ht="25.5">
      <c r="A61" s="8">
        <v>11</v>
      </c>
      <c r="B61" s="1" t="s">
        <v>64</v>
      </c>
      <c r="C61" s="2" t="s">
        <v>65</v>
      </c>
      <c r="D61" s="6">
        <v>209.25</v>
      </c>
      <c r="E61" s="1" t="s">
        <v>17</v>
      </c>
      <c r="H61" s="24">
        <f>ROUND(D61*F61,0)</f>
        <v>0</v>
      </c>
      <c r="I61" s="24">
        <f>ROUND(D61*G61,0)</f>
        <v>0</v>
      </c>
    </row>
    <row r="63" spans="1:9" ht="12.75">
      <c r="A63" s="8">
        <v>12</v>
      </c>
      <c r="B63" s="1" t="s">
        <v>66</v>
      </c>
      <c r="C63" s="2" t="s">
        <v>67</v>
      </c>
      <c r="D63" s="6">
        <v>135</v>
      </c>
      <c r="E63" s="1" t="s">
        <v>26</v>
      </c>
      <c r="H63" s="24">
        <f>ROUND(D63*F63,0)</f>
        <v>0</v>
      </c>
      <c r="I63" s="24">
        <f>ROUND(D63*G63,0)</f>
        <v>0</v>
      </c>
    </row>
    <row r="65" spans="1:9" ht="63.75">
      <c r="A65" s="8">
        <v>13</v>
      </c>
      <c r="B65" s="1" t="s">
        <v>68</v>
      </c>
      <c r="C65" s="2" t="s">
        <v>69</v>
      </c>
      <c r="D65" s="6">
        <v>418.5</v>
      </c>
      <c r="E65" s="1" t="s">
        <v>17</v>
      </c>
      <c r="H65" s="24">
        <f>ROUND(D65*F65,0)</f>
        <v>0</v>
      </c>
      <c r="I65" s="24">
        <f>ROUND(D65*G65,0)</f>
        <v>0</v>
      </c>
    </row>
    <row r="67" spans="1:9" ht="63.75">
      <c r="A67" s="8">
        <v>14</v>
      </c>
      <c r="B67" s="1" t="s">
        <v>35</v>
      </c>
      <c r="C67" s="2" t="s">
        <v>36</v>
      </c>
      <c r="D67" s="6">
        <v>56.7</v>
      </c>
      <c r="E67" s="1" t="s">
        <v>17</v>
      </c>
      <c r="H67" s="24">
        <f>ROUND(D67*F67,0)</f>
        <v>0</v>
      </c>
      <c r="I67" s="24">
        <f>ROUND(D67*G67,0)</f>
        <v>0</v>
      </c>
    </row>
    <row r="69" spans="1:9" ht="63.75">
      <c r="A69" s="8">
        <v>15</v>
      </c>
      <c r="B69" s="1" t="s">
        <v>37</v>
      </c>
      <c r="C69" s="2" t="s">
        <v>38</v>
      </c>
      <c r="D69" s="6">
        <v>56.7</v>
      </c>
      <c r="E69" s="1" t="s">
        <v>17</v>
      </c>
      <c r="H69" s="24">
        <f>ROUND(D69*F69,0)</f>
        <v>0</v>
      </c>
      <c r="I69" s="24">
        <f>ROUND(D69*G69,0)</f>
        <v>0</v>
      </c>
    </row>
    <row r="71" spans="1:9" ht="63.75">
      <c r="A71" s="8">
        <v>16</v>
      </c>
      <c r="B71" s="1" t="s">
        <v>39</v>
      </c>
      <c r="C71" s="2" t="s">
        <v>40</v>
      </c>
      <c r="D71" s="6">
        <v>56.7</v>
      </c>
      <c r="E71" s="1" t="s">
        <v>17</v>
      </c>
      <c r="H71" s="24">
        <f>ROUND(D71*F71,0)</f>
        <v>0</v>
      </c>
      <c r="I71" s="24">
        <f>ROUND(D71*G71,0)</f>
        <v>0</v>
      </c>
    </row>
    <row r="73" spans="1:9" ht="51">
      <c r="A73" s="8">
        <v>17</v>
      </c>
      <c r="B73" s="1" t="s">
        <v>70</v>
      </c>
      <c r="C73" s="2" t="s">
        <v>71</v>
      </c>
      <c r="D73" s="6">
        <v>418.5</v>
      </c>
      <c r="E73" s="1" t="s">
        <v>17</v>
      </c>
      <c r="H73" s="24">
        <f>ROUND(D73*F73,0)</f>
        <v>0</v>
      </c>
      <c r="I73" s="24">
        <f>ROUND(D73*G73,0)</f>
        <v>0</v>
      </c>
    </row>
    <row r="75" spans="1:9" s="9" customFormat="1" ht="12.75">
      <c r="A75" s="7"/>
      <c r="B75" s="3"/>
      <c r="C75" s="3" t="s">
        <v>49</v>
      </c>
      <c r="D75" s="5"/>
      <c r="E75" s="3"/>
      <c r="F75" s="23"/>
      <c r="G75" s="23"/>
      <c r="H75" s="23">
        <f>ROUND(SUM(H41:H74),0)</f>
        <v>0</v>
      </c>
      <c r="I75" s="23">
        <f>ROUND(SUM(I41:I74),0)</f>
        <v>0</v>
      </c>
    </row>
    <row r="76" spans="1:9" s="9" customFormat="1" ht="12.75">
      <c r="A76" s="34" t="s">
        <v>215</v>
      </c>
      <c r="B76" s="34"/>
      <c r="C76" s="34"/>
      <c r="D76" s="34"/>
      <c r="E76" s="34"/>
      <c r="F76" s="34"/>
      <c r="G76" s="34"/>
      <c r="H76" s="34"/>
      <c r="I76" s="34"/>
    </row>
    <row r="77" spans="1:9" s="4" customFormat="1" ht="25.5">
      <c r="A77" s="7" t="s">
        <v>3</v>
      </c>
      <c r="B77" s="3" t="s">
        <v>4</v>
      </c>
      <c r="C77" s="3" t="s">
        <v>5</v>
      </c>
      <c r="D77" s="5" t="s">
        <v>6</v>
      </c>
      <c r="E77" s="3" t="s">
        <v>7</v>
      </c>
      <c r="F77" s="23" t="s">
        <v>8</v>
      </c>
      <c r="G77" s="23" t="s">
        <v>9</v>
      </c>
      <c r="H77" s="23" t="s">
        <v>10</v>
      </c>
      <c r="I77" s="23" t="s">
        <v>11</v>
      </c>
    </row>
    <row r="78" spans="1:9" ht="51">
      <c r="A78" s="8">
        <v>1</v>
      </c>
      <c r="B78" s="1" t="s">
        <v>72</v>
      </c>
      <c r="C78" s="2" t="s">
        <v>73</v>
      </c>
      <c r="D78" s="6">
        <v>4</v>
      </c>
      <c r="E78" s="1" t="s">
        <v>33</v>
      </c>
      <c r="H78" s="24">
        <f>ROUND(D78*F78,0)</f>
        <v>0</v>
      </c>
      <c r="I78" s="24">
        <f>ROUND(D78*G78,0)</f>
        <v>0</v>
      </c>
    </row>
    <row r="80" spans="1:9" ht="25.5">
      <c r="A80" s="8">
        <v>2</v>
      </c>
      <c r="B80" s="1" t="s">
        <v>74</v>
      </c>
      <c r="C80" s="2" t="s">
        <v>76</v>
      </c>
      <c r="D80" s="6">
        <v>314.15</v>
      </c>
      <c r="E80" s="1" t="s">
        <v>75</v>
      </c>
      <c r="H80" s="24">
        <f>ROUND(D80*F80,0)</f>
        <v>0</v>
      </c>
      <c r="I80" s="24">
        <f>ROUND(D80*G80,0)</f>
        <v>0</v>
      </c>
    </row>
    <row r="82" spans="1:9" ht="51">
      <c r="A82" s="8">
        <v>3</v>
      </c>
      <c r="B82" s="1" t="s">
        <v>77</v>
      </c>
      <c r="C82" s="2" t="s">
        <v>78</v>
      </c>
      <c r="D82" s="6">
        <v>287.08</v>
      </c>
      <c r="E82" s="1" t="s">
        <v>75</v>
      </c>
      <c r="H82" s="24">
        <f>ROUND(D82*F82,0)</f>
        <v>0</v>
      </c>
      <c r="I82" s="24">
        <f>ROUND(D82*G82,0)</f>
        <v>0</v>
      </c>
    </row>
    <row r="84" spans="1:9" ht="25.5">
      <c r="A84" s="8">
        <v>4</v>
      </c>
      <c r="B84" s="1" t="s">
        <v>79</v>
      </c>
      <c r="C84" s="2" t="s">
        <v>80</v>
      </c>
      <c r="D84" s="6">
        <v>315.4</v>
      </c>
      <c r="E84" s="1" t="s">
        <v>17</v>
      </c>
      <c r="H84" s="24">
        <f>ROUND(D84*F84,0)</f>
        <v>0</v>
      </c>
      <c r="I84" s="24">
        <f>ROUND(D84*G84,0)</f>
        <v>0</v>
      </c>
    </row>
    <row r="86" spans="1:9" ht="38.25">
      <c r="A86" s="8">
        <v>5</v>
      </c>
      <c r="B86" s="1" t="s">
        <v>16</v>
      </c>
      <c r="C86" s="2" t="s">
        <v>81</v>
      </c>
      <c r="D86" s="6">
        <v>106.9</v>
      </c>
      <c r="E86" s="1" t="s">
        <v>17</v>
      </c>
      <c r="H86" s="24">
        <f>ROUND(D86*F86,0)</f>
        <v>0</v>
      </c>
      <c r="I86" s="24">
        <f>ROUND(D86*G86,0)</f>
        <v>0</v>
      </c>
    </row>
    <row r="88" spans="1:9" ht="63.75">
      <c r="A88" s="8">
        <v>6</v>
      </c>
      <c r="B88" s="1" t="s">
        <v>82</v>
      </c>
      <c r="C88" s="2" t="s">
        <v>83</v>
      </c>
      <c r="D88" s="6">
        <v>31.54</v>
      </c>
      <c r="E88" s="1" t="s">
        <v>13</v>
      </c>
      <c r="H88" s="24">
        <f>ROUND(D88*F88,0)</f>
        <v>0</v>
      </c>
      <c r="I88" s="24">
        <f>ROUND(D88*G88,0)</f>
        <v>0</v>
      </c>
    </row>
    <row r="90" spans="1:9" ht="25.5">
      <c r="A90" s="8">
        <v>7</v>
      </c>
      <c r="B90" s="1" t="s">
        <v>84</v>
      </c>
      <c r="C90" s="2" t="s">
        <v>85</v>
      </c>
      <c r="D90" s="6">
        <v>39.42</v>
      </c>
      <c r="E90" s="1" t="s">
        <v>13</v>
      </c>
      <c r="H90" s="24">
        <f>ROUND(D90*F90,0)</f>
        <v>0</v>
      </c>
      <c r="I90" s="24">
        <f>ROUND(D90*G90,0)</f>
        <v>0</v>
      </c>
    </row>
    <row r="92" spans="1:9" ht="25.5">
      <c r="A92" s="8">
        <v>8</v>
      </c>
      <c r="B92" s="1" t="s">
        <v>86</v>
      </c>
      <c r="C92" s="2" t="s">
        <v>87</v>
      </c>
      <c r="D92" s="6">
        <v>292.02</v>
      </c>
      <c r="E92" s="1" t="s">
        <v>17</v>
      </c>
      <c r="H92" s="24">
        <f>ROUND(D92*F92,0)</f>
        <v>0</v>
      </c>
      <c r="I92" s="24">
        <f>ROUND(D92*G92,0)</f>
        <v>0</v>
      </c>
    </row>
    <row r="94" spans="1:9" ht="89.25">
      <c r="A94" s="8">
        <v>9</v>
      </c>
      <c r="B94" s="1" t="s">
        <v>88</v>
      </c>
      <c r="C94" s="2" t="s">
        <v>89</v>
      </c>
      <c r="D94" s="6">
        <v>213.8</v>
      </c>
      <c r="E94" s="1" t="s">
        <v>26</v>
      </c>
      <c r="H94" s="24">
        <f>ROUND(D94*F94,0)</f>
        <v>0</v>
      </c>
      <c r="I94" s="24">
        <f>ROUND(D94*G94,0)</f>
        <v>0</v>
      </c>
    </row>
    <row r="95" ht="27">
      <c r="C95" s="2" t="s">
        <v>114</v>
      </c>
    </row>
    <row r="97" spans="1:9" ht="76.5">
      <c r="A97" s="8">
        <v>10</v>
      </c>
      <c r="B97" s="1" t="s">
        <v>90</v>
      </c>
      <c r="C97" s="2" t="s">
        <v>91</v>
      </c>
      <c r="D97" s="6">
        <v>315.4</v>
      </c>
      <c r="E97" s="1" t="s">
        <v>17</v>
      </c>
      <c r="H97" s="24">
        <f>ROUND(D97*F97,0)</f>
        <v>0</v>
      </c>
      <c r="I97" s="24">
        <f>ROUND(D97*G97,0)</f>
        <v>0</v>
      </c>
    </row>
    <row r="99" spans="1:9" ht="15.75">
      <c r="A99" s="8">
        <v>11</v>
      </c>
      <c r="B99" s="1" t="s">
        <v>92</v>
      </c>
      <c r="C99" s="2" t="s">
        <v>93</v>
      </c>
      <c r="D99" s="6">
        <v>2870.82</v>
      </c>
      <c r="E99" s="1" t="s">
        <v>113</v>
      </c>
      <c r="H99" s="24">
        <f>ROUND(D99*F99,0)</f>
        <v>0</v>
      </c>
      <c r="I99" s="24">
        <f>ROUND(D99*G99,0)</f>
        <v>0</v>
      </c>
    </row>
    <row r="101" spans="1:9" ht="51">
      <c r="A101" s="8">
        <v>12</v>
      </c>
      <c r="B101" s="1" t="s">
        <v>94</v>
      </c>
      <c r="C101" s="2" t="s">
        <v>95</v>
      </c>
      <c r="D101" s="6">
        <v>30</v>
      </c>
      <c r="E101" s="1" t="s">
        <v>33</v>
      </c>
      <c r="H101" s="24">
        <f>ROUND(D101*F101,0)</f>
        <v>0</v>
      </c>
      <c r="I101" s="24">
        <f>ROUND(D101*G101,0)</f>
        <v>0</v>
      </c>
    </row>
    <row r="103" spans="1:9" ht="51">
      <c r="A103" s="8">
        <v>13</v>
      </c>
      <c r="B103" s="1" t="s">
        <v>96</v>
      </c>
      <c r="C103" s="2" t="s">
        <v>97</v>
      </c>
      <c r="D103" s="6">
        <v>10</v>
      </c>
      <c r="E103" s="1" t="s">
        <v>33</v>
      </c>
      <c r="H103" s="24">
        <f>ROUND(D103*F103,0)</f>
        <v>0</v>
      </c>
      <c r="I103" s="24">
        <f>ROUND(D103*G103,0)</f>
        <v>0</v>
      </c>
    </row>
    <row r="105" spans="1:9" ht="38.25">
      <c r="A105" s="8">
        <v>14</v>
      </c>
      <c r="B105" s="1" t="s">
        <v>98</v>
      </c>
      <c r="C105" s="2" t="s">
        <v>99</v>
      </c>
      <c r="D105" s="6">
        <v>76.8</v>
      </c>
      <c r="E105" s="1" t="s">
        <v>26</v>
      </c>
      <c r="H105" s="24">
        <f>ROUND(D105*F105,0)</f>
        <v>0</v>
      </c>
      <c r="I105" s="24">
        <f>ROUND(D105*G105,0)</f>
        <v>0</v>
      </c>
    </row>
    <row r="107" spans="1:9" ht="25.5">
      <c r="A107" s="8">
        <v>15</v>
      </c>
      <c r="B107" s="1" t="s">
        <v>100</v>
      </c>
      <c r="C107" s="2" t="s">
        <v>222</v>
      </c>
      <c r="D107" s="6">
        <v>4</v>
      </c>
      <c r="E107" s="1" t="s">
        <v>33</v>
      </c>
      <c r="H107" s="24">
        <f>ROUND(D107*F107,0)</f>
        <v>0</v>
      </c>
      <c r="I107" s="24">
        <f>ROUND(D107*G107,0)</f>
        <v>0</v>
      </c>
    </row>
    <row r="109" spans="1:9" ht="25.5">
      <c r="A109" s="8">
        <v>16</v>
      </c>
      <c r="B109" s="1" t="s">
        <v>101</v>
      </c>
      <c r="C109" s="2" t="s">
        <v>102</v>
      </c>
      <c r="D109" s="6">
        <v>36.74</v>
      </c>
      <c r="E109" s="1" t="s">
        <v>26</v>
      </c>
      <c r="H109" s="24">
        <f>ROUND(D109*F109,0)</f>
        <v>0</v>
      </c>
      <c r="I109" s="24">
        <f>ROUND(D109*G109,0)</f>
        <v>0</v>
      </c>
    </row>
    <row r="111" spans="1:9" ht="12.75">
      <c r="A111" s="8">
        <v>17</v>
      </c>
      <c r="B111" s="1" t="s">
        <v>103</v>
      </c>
      <c r="C111" s="2" t="s">
        <v>104</v>
      </c>
      <c r="D111" s="6">
        <v>72.8</v>
      </c>
      <c r="E111" s="1" t="s">
        <v>17</v>
      </c>
      <c r="H111" s="24">
        <f>ROUND(D111*F111,0)</f>
        <v>0</v>
      </c>
      <c r="I111" s="24">
        <f>ROUND(D111*G111,0)</f>
        <v>0</v>
      </c>
    </row>
    <row r="113" spans="1:9" ht="25.5">
      <c r="A113" s="8">
        <v>18</v>
      </c>
      <c r="B113" s="1" t="s">
        <v>105</v>
      </c>
      <c r="C113" s="2" t="s">
        <v>106</v>
      </c>
      <c r="D113" s="6">
        <v>1</v>
      </c>
      <c r="E113" s="1" t="s">
        <v>33</v>
      </c>
      <c r="H113" s="24">
        <f>ROUND(D113*F113,0)</f>
        <v>0</v>
      </c>
      <c r="I113" s="24">
        <f>ROUND(D113*G113,0)</f>
        <v>0</v>
      </c>
    </row>
    <row r="115" spans="1:9" ht="25.5">
      <c r="A115" s="8">
        <v>19</v>
      </c>
      <c r="B115" s="1" t="s">
        <v>107</v>
      </c>
      <c r="C115" s="2" t="s">
        <v>108</v>
      </c>
      <c r="D115" s="6">
        <v>1</v>
      </c>
      <c r="E115" s="1" t="s">
        <v>33</v>
      </c>
      <c r="H115" s="24">
        <f>ROUND(D115*F115,0)</f>
        <v>0</v>
      </c>
      <c r="I115" s="24">
        <f>ROUND(D115*G115,0)</f>
        <v>0</v>
      </c>
    </row>
    <row r="117" spans="1:9" ht="25.5">
      <c r="A117" s="8">
        <v>20</v>
      </c>
      <c r="B117" s="1" t="s">
        <v>109</v>
      </c>
      <c r="C117" s="2" t="s">
        <v>110</v>
      </c>
      <c r="D117" s="6">
        <v>1</v>
      </c>
      <c r="E117" s="1" t="s">
        <v>33</v>
      </c>
      <c r="H117" s="24">
        <f>ROUND(D117*F117,0)</f>
        <v>0</v>
      </c>
      <c r="I117" s="24">
        <f>ROUND(D117*G117,0)</f>
        <v>0</v>
      </c>
    </row>
    <row r="119" spans="1:9" ht="51">
      <c r="A119" s="8">
        <v>21</v>
      </c>
      <c r="B119" s="1" t="s">
        <v>111</v>
      </c>
      <c r="C119" s="2" t="s">
        <v>112</v>
      </c>
      <c r="D119" s="6">
        <v>20.25</v>
      </c>
      <c r="E119" s="1" t="s">
        <v>113</v>
      </c>
      <c r="H119" s="24">
        <f>ROUND(D119*F119,0)</f>
        <v>0</v>
      </c>
      <c r="I119" s="24">
        <f>ROUND(D119*G119,0)</f>
        <v>0</v>
      </c>
    </row>
    <row r="121" spans="1:9" s="9" customFormat="1" ht="12.75">
      <c r="A121" s="7"/>
      <c r="B121" s="3"/>
      <c r="C121" s="3" t="s">
        <v>49</v>
      </c>
      <c r="D121" s="5"/>
      <c r="E121" s="3"/>
      <c r="F121" s="23"/>
      <c r="G121" s="23"/>
      <c r="H121" s="23">
        <f>ROUND(SUM(H78:H120),0)</f>
        <v>0</v>
      </c>
      <c r="I121" s="23">
        <f>ROUND(SUM(I78:I120),0)</f>
        <v>0</v>
      </c>
    </row>
    <row r="122" spans="1:9" ht="12.75">
      <c r="A122" s="34" t="s">
        <v>216</v>
      </c>
      <c r="B122" s="34"/>
      <c r="C122" s="34"/>
      <c r="D122" s="34"/>
      <c r="E122" s="34"/>
      <c r="F122" s="34"/>
      <c r="G122" s="34"/>
      <c r="H122" s="34"/>
      <c r="I122" s="34"/>
    </row>
    <row r="123" spans="1:9" s="4" customFormat="1" ht="25.5">
      <c r="A123" s="7" t="s">
        <v>3</v>
      </c>
      <c r="B123" s="3" t="s">
        <v>4</v>
      </c>
      <c r="C123" s="3" t="s">
        <v>5</v>
      </c>
      <c r="D123" s="5" t="s">
        <v>6</v>
      </c>
      <c r="E123" s="3" t="s">
        <v>7</v>
      </c>
      <c r="F123" s="23" t="s">
        <v>8</v>
      </c>
      <c r="G123" s="23" t="s">
        <v>9</v>
      </c>
      <c r="H123" s="23" t="s">
        <v>10</v>
      </c>
      <c r="I123" s="23" t="s">
        <v>11</v>
      </c>
    </row>
    <row r="124" spans="1:9" ht="38.25">
      <c r="A124" s="8">
        <v>1</v>
      </c>
      <c r="B124" s="1" t="s">
        <v>79</v>
      </c>
      <c r="C124" s="2" t="s">
        <v>115</v>
      </c>
      <c r="D124" s="6">
        <v>50.29</v>
      </c>
      <c r="E124" s="1" t="s">
        <v>17</v>
      </c>
      <c r="H124" s="24">
        <f>ROUND(D124*F124,0)</f>
        <v>0</v>
      </c>
      <c r="I124" s="24">
        <f>ROUND(D124*G124,0)</f>
        <v>0</v>
      </c>
    </row>
    <row r="126" spans="1:9" ht="63.75">
      <c r="A126" s="8">
        <v>2</v>
      </c>
      <c r="B126" s="1" t="s">
        <v>82</v>
      </c>
      <c r="C126" s="2" t="s">
        <v>83</v>
      </c>
      <c r="D126" s="6">
        <v>12.57</v>
      </c>
      <c r="E126" s="1" t="s">
        <v>13</v>
      </c>
      <c r="H126" s="24">
        <f>ROUND(D126*F126,0)</f>
        <v>0</v>
      </c>
      <c r="I126" s="24">
        <f>ROUND(D126*G126,0)</f>
        <v>0</v>
      </c>
    </row>
    <row r="128" spans="1:9" ht="25.5">
      <c r="A128" s="8">
        <v>3</v>
      </c>
      <c r="B128" s="1" t="s">
        <v>84</v>
      </c>
      <c r="C128" s="2" t="s">
        <v>85</v>
      </c>
      <c r="D128" s="6">
        <v>39.42</v>
      </c>
      <c r="E128" s="1" t="s">
        <v>13</v>
      </c>
      <c r="H128" s="24">
        <f>ROUND(D128*F128,0)</f>
        <v>0</v>
      </c>
      <c r="I128" s="24">
        <f>ROUND(D128*G128,0)</f>
        <v>0</v>
      </c>
    </row>
    <row r="130" spans="1:9" ht="25.5">
      <c r="A130" s="8">
        <v>4</v>
      </c>
      <c r="B130" s="1" t="s">
        <v>86</v>
      </c>
      <c r="C130" s="2" t="s">
        <v>87</v>
      </c>
      <c r="D130" s="6">
        <v>50.29</v>
      </c>
      <c r="E130" s="1" t="s">
        <v>17</v>
      </c>
      <c r="H130" s="24">
        <f>ROUND(D130*F130,0)</f>
        <v>0</v>
      </c>
      <c r="I130" s="24">
        <f>ROUND(D130*G130,0)</f>
        <v>0</v>
      </c>
    </row>
    <row r="132" spans="1:9" ht="25.5">
      <c r="A132" s="8">
        <v>5</v>
      </c>
      <c r="B132" s="1" t="s">
        <v>116</v>
      </c>
      <c r="C132" s="2" t="s">
        <v>117</v>
      </c>
      <c r="D132" s="6">
        <v>103.9</v>
      </c>
      <c r="E132" s="1" t="s">
        <v>17</v>
      </c>
      <c r="H132" s="24">
        <f>ROUND(D132*F132,0)</f>
        <v>0</v>
      </c>
      <c r="I132" s="24">
        <f>ROUND(D132*G132,0)</f>
        <v>0</v>
      </c>
    </row>
    <row r="134" spans="1:9" ht="12.75">
      <c r="A134" s="8">
        <v>6</v>
      </c>
      <c r="B134" s="1" t="s">
        <v>118</v>
      </c>
      <c r="C134" s="2" t="s">
        <v>119</v>
      </c>
      <c r="D134" s="6">
        <v>6.86</v>
      </c>
      <c r="E134" s="1" t="s">
        <v>17</v>
      </c>
      <c r="H134" s="24">
        <f>ROUND(D134*F134,0)</f>
        <v>0</v>
      </c>
      <c r="I134" s="24">
        <f>ROUND(D134*G134,0)</f>
        <v>0</v>
      </c>
    </row>
    <row r="136" spans="1:9" ht="89.25">
      <c r="A136" s="8">
        <v>7</v>
      </c>
      <c r="B136" s="1" t="s">
        <v>120</v>
      </c>
      <c r="C136" s="2" t="s">
        <v>121</v>
      </c>
      <c r="D136" s="6">
        <v>103.9</v>
      </c>
      <c r="E136" s="1" t="s">
        <v>17</v>
      </c>
      <c r="H136" s="24">
        <f>ROUND(D136*F136,0)</f>
        <v>0</v>
      </c>
      <c r="I136" s="24">
        <f>ROUND(D136*G136,0)</f>
        <v>0</v>
      </c>
    </row>
    <row r="138" spans="1:9" ht="25.5">
      <c r="A138" s="8">
        <v>8</v>
      </c>
      <c r="B138" s="1" t="s">
        <v>122</v>
      </c>
      <c r="C138" s="2" t="s">
        <v>123</v>
      </c>
      <c r="D138" s="6">
        <v>103.9</v>
      </c>
      <c r="E138" s="1" t="s">
        <v>17</v>
      </c>
      <c r="H138" s="24">
        <f>ROUND(D138*F138,0)</f>
        <v>0</v>
      </c>
      <c r="I138" s="24">
        <f>ROUND(D138*G138,0)</f>
        <v>0</v>
      </c>
    </row>
    <row r="140" spans="1:9" ht="25.5">
      <c r="A140" s="8">
        <v>9</v>
      </c>
      <c r="B140" s="1" t="s">
        <v>124</v>
      </c>
      <c r="C140" s="2" t="s">
        <v>125</v>
      </c>
      <c r="D140" s="6">
        <v>115.44</v>
      </c>
      <c r="E140" s="1" t="s">
        <v>26</v>
      </c>
      <c r="H140" s="24">
        <f>ROUND(D140*F140,0)</f>
        <v>0</v>
      </c>
      <c r="I140" s="24">
        <f>ROUND(D140*G140,0)</f>
        <v>0</v>
      </c>
    </row>
    <row r="142" spans="1:9" ht="38.25">
      <c r="A142" s="8">
        <v>10</v>
      </c>
      <c r="B142" s="1" t="s">
        <v>126</v>
      </c>
      <c r="C142" s="2" t="s">
        <v>127</v>
      </c>
      <c r="D142" s="6">
        <v>16.65</v>
      </c>
      <c r="E142" s="1" t="s">
        <v>26</v>
      </c>
      <c r="H142" s="24">
        <f>ROUND(D142*F142,0)</f>
        <v>0</v>
      </c>
      <c r="I142" s="24">
        <f>ROUND(D142*G142,0)</f>
        <v>0</v>
      </c>
    </row>
    <row r="144" spans="1:9" ht="25.5">
      <c r="A144" s="8">
        <v>11</v>
      </c>
      <c r="B144" s="1" t="s">
        <v>128</v>
      </c>
      <c r="C144" s="2" t="s">
        <v>129</v>
      </c>
      <c r="D144" s="6">
        <v>12.48</v>
      </c>
      <c r="E144" s="1" t="s">
        <v>26</v>
      </c>
      <c r="H144" s="24">
        <f>ROUND(D144*F144,0)</f>
        <v>0</v>
      </c>
      <c r="I144" s="24">
        <f>ROUND(D144*G144,0)</f>
        <v>0</v>
      </c>
    </row>
    <row r="146" spans="1:9" ht="63.75">
      <c r="A146" s="8">
        <v>12</v>
      </c>
      <c r="B146" s="1" t="s">
        <v>130</v>
      </c>
      <c r="C146" s="2" t="s">
        <v>131</v>
      </c>
      <c r="D146" s="6">
        <v>94.58</v>
      </c>
      <c r="E146" s="1" t="s">
        <v>17</v>
      </c>
      <c r="H146" s="24">
        <f>ROUND(D146*F146,0)</f>
        <v>0</v>
      </c>
      <c r="I146" s="24">
        <f>ROUND(D146*G146,0)</f>
        <v>0</v>
      </c>
    </row>
    <row r="148" spans="1:9" ht="63.75">
      <c r="A148" s="8">
        <v>13</v>
      </c>
      <c r="B148" s="1" t="s">
        <v>132</v>
      </c>
      <c r="C148" s="2" t="s">
        <v>133</v>
      </c>
      <c r="D148" s="6">
        <v>71.06</v>
      </c>
      <c r="E148" s="1" t="s">
        <v>17</v>
      </c>
      <c r="H148" s="24">
        <f>ROUND(D148*F148,0)</f>
        <v>0</v>
      </c>
      <c r="I148" s="24">
        <f>ROUND(D148*G148,0)</f>
        <v>0</v>
      </c>
    </row>
    <row r="150" spans="1:9" ht="38.25">
      <c r="A150" s="8">
        <v>14</v>
      </c>
      <c r="B150" s="1" t="s">
        <v>134</v>
      </c>
      <c r="C150" s="2" t="s">
        <v>135</v>
      </c>
      <c r="D150" s="6">
        <v>8.83</v>
      </c>
      <c r="E150" s="1" t="s">
        <v>17</v>
      </c>
      <c r="H150" s="24">
        <f>ROUND(D150*F150,0)</f>
        <v>0</v>
      </c>
      <c r="I150" s="24">
        <f>ROUND(D150*G150,0)</f>
        <v>0</v>
      </c>
    </row>
    <row r="152" spans="1:9" ht="12.75">
      <c r="A152" s="8">
        <v>15</v>
      </c>
      <c r="B152" s="1" t="s">
        <v>136</v>
      </c>
      <c r="C152" s="2" t="s">
        <v>137</v>
      </c>
      <c r="D152" s="6">
        <v>103.9</v>
      </c>
      <c r="E152" s="1" t="s">
        <v>17</v>
      </c>
      <c r="H152" s="24">
        <f>ROUND(D152*F152,0)</f>
        <v>0</v>
      </c>
      <c r="I152" s="24">
        <f>ROUND(D152*G152,0)</f>
        <v>0</v>
      </c>
    </row>
    <row r="154" spans="1:9" ht="51">
      <c r="A154" s="8">
        <v>16</v>
      </c>
      <c r="B154" s="1" t="s">
        <v>138</v>
      </c>
      <c r="C154" s="2" t="s">
        <v>139</v>
      </c>
      <c r="D154" s="6">
        <v>103.9</v>
      </c>
      <c r="E154" s="1" t="s">
        <v>17</v>
      </c>
      <c r="H154" s="24">
        <f>ROUND(D154*F154,0)</f>
        <v>0</v>
      </c>
      <c r="I154" s="24">
        <f>ROUND(D154*G154,0)</f>
        <v>0</v>
      </c>
    </row>
    <row r="156" spans="1:9" ht="89.25">
      <c r="A156" s="8">
        <v>17</v>
      </c>
      <c r="B156" s="1" t="s">
        <v>140</v>
      </c>
      <c r="C156" s="2" t="s">
        <v>141</v>
      </c>
      <c r="D156" s="6">
        <v>16.65</v>
      </c>
      <c r="E156" s="1" t="s">
        <v>26</v>
      </c>
      <c r="H156" s="24">
        <f>ROUND(D156*F156,0)</f>
        <v>0</v>
      </c>
      <c r="I156" s="24">
        <f>ROUND(D156*G156,0)</f>
        <v>0</v>
      </c>
    </row>
    <row r="158" spans="1:9" ht="38.25">
      <c r="A158" s="8">
        <v>18</v>
      </c>
      <c r="B158" s="1" t="s">
        <v>142</v>
      </c>
      <c r="C158" s="2" t="s">
        <v>143</v>
      </c>
      <c r="D158" s="6">
        <v>50.29</v>
      </c>
      <c r="E158" s="1" t="s">
        <v>17</v>
      </c>
      <c r="H158" s="24">
        <f>ROUND(D158*F158,0)</f>
        <v>0</v>
      </c>
      <c r="I158" s="24">
        <f>ROUND(D158*G158,0)</f>
        <v>0</v>
      </c>
    </row>
    <row r="160" spans="1:9" ht="25.5">
      <c r="A160" s="8">
        <v>19</v>
      </c>
      <c r="B160" s="1" t="s">
        <v>144</v>
      </c>
      <c r="C160" s="2" t="s">
        <v>145</v>
      </c>
      <c r="D160" s="6">
        <v>33.3</v>
      </c>
      <c r="E160" s="1" t="s">
        <v>26</v>
      </c>
      <c r="H160" s="24">
        <f>ROUND(D160*F160,0)</f>
        <v>0</v>
      </c>
      <c r="I160" s="24">
        <f>ROUND(D160*G160,0)</f>
        <v>0</v>
      </c>
    </row>
    <row r="162" spans="1:9" ht="25.5">
      <c r="A162" s="8">
        <v>20</v>
      </c>
      <c r="B162" s="1" t="s">
        <v>146</v>
      </c>
      <c r="C162" s="2" t="s">
        <v>147</v>
      </c>
      <c r="D162" s="6">
        <v>4.66</v>
      </c>
      <c r="E162" s="1" t="s">
        <v>26</v>
      </c>
      <c r="H162" s="24">
        <f>ROUND(D162*F162,0)</f>
        <v>0</v>
      </c>
      <c r="I162" s="24">
        <f>ROUND(D162*G162,0)</f>
        <v>0</v>
      </c>
    </row>
    <row r="164" spans="1:9" ht="63.75">
      <c r="A164" s="8">
        <v>21</v>
      </c>
      <c r="B164" s="1" t="s">
        <v>148</v>
      </c>
      <c r="C164" s="2" t="s">
        <v>149</v>
      </c>
      <c r="D164" s="6">
        <v>33.3</v>
      </c>
      <c r="E164" s="1" t="s">
        <v>26</v>
      </c>
      <c r="H164" s="24">
        <f>ROUND(D164*F164,0)</f>
        <v>0</v>
      </c>
      <c r="I164" s="24">
        <f>ROUND(D164*G164,0)</f>
        <v>0</v>
      </c>
    </row>
    <row r="166" spans="1:9" ht="51">
      <c r="A166" s="8">
        <v>22</v>
      </c>
      <c r="B166" s="1" t="s">
        <v>150</v>
      </c>
      <c r="C166" s="2" t="s">
        <v>151</v>
      </c>
      <c r="D166" s="6">
        <v>4.66</v>
      </c>
      <c r="E166" s="1" t="s">
        <v>26</v>
      </c>
      <c r="H166" s="24">
        <f>ROUND(D166*F166,0)</f>
        <v>0</v>
      </c>
      <c r="I166" s="24">
        <f>ROUND(D166*G166,0)</f>
        <v>0</v>
      </c>
    </row>
    <row r="168" spans="1:9" ht="51">
      <c r="A168" s="8">
        <v>23</v>
      </c>
      <c r="B168" s="1" t="s">
        <v>152</v>
      </c>
      <c r="C168" s="2" t="s">
        <v>153</v>
      </c>
      <c r="D168" s="6">
        <v>1</v>
      </c>
      <c r="E168" s="1" t="s">
        <v>33</v>
      </c>
      <c r="H168" s="24">
        <f>ROUND(D168*F168,0)</f>
        <v>0</v>
      </c>
      <c r="I168" s="24">
        <f>ROUND(D168*G168,0)</f>
        <v>0</v>
      </c>
    </row>
    <row r="170" spans="1:9" ht="63.75">
      <c r="A170" s="8">
        <v>24</v>
      </c>
      <c r="B170" s="1" t="s">
        <v>154</v>
      </c>
      <c r="C170" s="2" t="s">
        <v>155</v>
      </c>
      <c r="D170" s="6">
        <v>94.58</v>
      </c>
      <c r="E170" s="1" t="s">
        <v>17</v>
      </c>
      <c r="H170" s="24">
        <f>ROUND(D170*F170,0)</f>
        <v>0</v>
      </c>
      <c r="I170" s="24">
        <f>ROUND(D170*G170,0)</f>
        <v>0</v>
      </c>
    </row>
    <row r="172" spans="1:9" ht="51">
      <c r="A172" s="8">
        <v>25</v>
      </c>
      <c r="B172" s="1" t="s">
        <v>156</v>
      </c>
      <c r="C172" s="2" t="s">
        <v>157</v>
      </c>
      <c r="D172" s="6">
        <v>79.89</v>
      </c>
      <c r="E172" s="1" t="s">
        <v>17</v>
      </c>
      <c r="H172" s="24">
        <f>ROUND(D172*F172,0)</f>
        <v>0</v>
      </c>
      <c r="I172" s="24">
        <f>ROUND(D172*G172,0)</f>
        <v>0</v>
      </c>
    </row>
    <row r="174" spans="1:9" ht="63.75">
      <c r="A174" s="8">
        <v>26</v>
      </c>
      <c r="B174" s="1" t="s">
        <v>158</v>
      </c>
      <c r="C174" s="2" t="s">
        <v>159</v>
      </c>
      <c r="D174" s="6">
        <v>106.77</v>
      </c>
      <c r="E174" s="1" t="s">
        <v>17</v>
      </c>
      <c r="H174" s="24">
        <f>ROUND(D174*F174,0)</f>
        <v>0</v>
      </c>
      <c r="I174" s="24">
        <f>ROUND(D174*G174,0)</f>
        <v>0</v>
      </c>
    </row>
    <row r="176" spans="1:9" ht="76.5">
      <c r="A176" s="8">
        <v>27</v>
      </c>
      <c r="B176" s="1" t="s">
        <v>160</v>
      </c>
      <c r="C176" s="2" t="s">
        <v>161</v>
      </c>
      <c r="D176" s="6">
        <v>94.58</v>
      </c>
      <c r="E176" s="1" t="s">
        <v>17</v>
      </c>
      <c r="H176" s="24">
        <f>ROUND(D176*F176,0)</f>
        <v>0</v>
      </c>
      <c r="I176" s="24">
        <f>ROUND(D176*G176,0)</f>
        <v>0</v>
      </c>
    </row>
    <row r="178" spans="1:9" ht="76.5">
      <c r="A178" s="8">
        <v>28</v>
      </c>
      <c r="B178" s="1" t="s">
        <v>162</v>
      </c>
      <c r="C178" s="2" t="s">
        <v>163</v>
      </c>
      <c r="D178" s="6">
        <v>79.89</v>
      </c>
      <c r="E178" s="1" t="s">
        <v>17</v>
      </c>
      <c r="H178" s="24">
        <f>ROUND(D178*F178,0)</f>
        <v>0</v>
      </c>
      <c r="I178" s="24">
        <f>ROUND(D178*G178,0)</f>
        <v>0</v>
      </c>
    </row>
    <row r="179" ht="12.75">
      <c r="C179" s="2" t="s">
        <v>164</v>
      </c>
    </row>
    <row r="181" spans="1:9" ht="38.25">
      <c r="A181" s="8">
        <v>29</v>
      </c>
      <c r="B181" s="1" t="s">
        <v>70</v>
      </c>
      <c r="C181" s="2" t="s">
        <v>165</v>
      </c>
      <c r="D181" s="6">
        <v>106.77</v>
      </c>
      <c r="E181" s="1" t="s">
        <v>17</v>
      </c>
      <c r="H181" s="24">
        <f>ROUND(D181*F181,0)</f>
        <v>0</v>
      </c>
      <c r="I181" s="24">
        <f>ROUND(D181*G181,0)</f>
        <v>0</v>
      </c>
    </row>
    <row r="183" spans="1:9" ht="76.5">
      <c r="A183" s="8">
        <v>30</v>
      </c>
      <c r="B183" s="1" t="s">
        <v>90</v>
      </c>
      <c r="C183" s="2" t="s">
        <v>91</v>
      </c>
      <c r="D183" s="6">
        <v>50.29</v>
      </c>
      <c r="E183" s="1" t="s">
        <v>17</v>
      </c>
      <c r="H183" s="24">
        <f>ROUND(D183*F183,0)</f>
        <v>0</v>
      </c>
      <c r="I183" s="24">
        <f>ROUND(D183*G183,0)</f>
        <v>0</v>
      </c>
    </row>
    <row r="185" spans="1:9" ht="25.5">
      <c r="A185" s="8">
        <v>31</v>
      </c>
      <c r="B185" s="1" t="s">
        <v>101</v>
      </c>
      <c r="C185" s="2" t="s">
        <v>166</v>
      </c>
      <c r="D185" s="6">
        <v>36.74</v>
      </c>
      <c r="E185" s="1" t="s">
        <v>26</v>
      </c>
      <c r="H185" s="24">
        <f>ROUND(D185*F185,0)</f>
        <v>0</v>
      </c>
      <c r="I185" s="24">
        <f>ROUND(D185*G185,0)</f>
        <v>0</v>
      </c>
    </row>
    <row r="187" spans="1:9" s="9" customFormat="1" ht="12.75">
      <c r="A187" s="7"/>
      <c r="B187" s="3"/>
      <c r="C187" s="3" t="s">
        <v>49</v>
      </c>
      <c r="D187" s="5"/>
      <c r="E187" s="3"/>
      <c r="F187" s="23"/>
      <c r="G187" s="23"/>
      <c r="H187" s="23">
        <f>ROUND(SUM(H124:H186),0)</f>
        <v>0</v>
      </c>
      <c r="I187" s="23">
        <f>ROUND(SUM(I124:I186),0)</f>
        <v>0</v>
      </c>
    </row>
    <row r="188" spans="1:9" ht="12.75">
      <c r="A188" s="34" t="s">
        <v>217</v>
      </c>
      <c r="B188" s="34"/>
      <c r="C188" s="34"/>
      <c r="D188" s="34"/>
      <c r="E188" s="34"/>
      <c r="F188" s="34"/>
      <c r="G188" s="34"/>
      <c r="H188" s="34"/>
      <c r="I188" s="34"/>
    </row>
    <row r="189" spans="1:9" s="4" customFormat="1" ht="25.5">
      <c r="A189" s="7" t="s">
        <v>3</v>
      </c>
      <c r="B189" s="3" t="s">
        <v>4</v>
      </c>
      <c r="C189" s="3" t="s">
        <v>5</v>
      </c>
      <c r="D189" s="5" t="s">
        <v>6</v>
      </c>
      <c r="E189" s="3" t="s">
        <v>7</v>
      </c>
      <c r="F189" s="23" t="s">
        <v>8</v>
      </c>
      <c r="G189" s="23" t="s">
        <v>9</v>
      </c>
      <c r="H189" s="23" t="s">
        <v>10</v>
      </c>
      <c r="I189" s="23" t="s">
        <v>11</v>
      </c>
    </row>
    <row r="190" spans="1:9" ht="12.75">
      <c r="A190" s="8">
        <v>1</v>
      </c>
      <c r="B190" s="1" t="s">
        <v>118</v>
      </c>
      <c r="C190" s="2" t="s">
        <v>119</v>
      </c>
      <c r="D190" s="6">
        <v>6.27</v>
      </c>
      <c r="E190" s="1" t="s">
        <v>17</v>
      </c>
      <c r="H190" s="24">
        <f>ROUND(D190*F190,0)</f>
        <v>0</v>
      </c>
      <c r="I190" s="24">
        <f>ROUND(D190*G190,0)</f>
        <v>0</v>
      </c>
    </row>
    <row r="192" spans="1:9" ht="89.25">
      <c r="A192" s="8">
        <v>2</v>
      </c>
      <c r="B192" s="1" t="s">
        <v>120</v>
      </c>
      <c r="C192" s="2" t="s">
        <v>121</v>
      </c>
      <c r="D192" s="6">
        <v>46.17</v>
      </c>
      <c r="E192" s="1" t="s">
        <v>17</v>
      </c>
      <c r="H192" s="24">
        <f>ROUND(D192*F192,0)</f>
        <v>0</v>
      </c>
      <c r="I192" s="24">
        <f>ROUND(D192*G192,0)</f>
        <v>0</v>
      </c>
    </row>
    <row r="194" spans="1:9" ht="25.5">
      <c r="A194" s="8">
        <v>3</v>
      </c>
      <c r="B194" s="1" t="s">
        <v>122</v>
      </c>
      <c r="C194" s="2" t="s">
        <v>123</v>
      </c>
      <c r="D194" s="6">
        <v>46.17</v>
      </c>
      <c r="E194" s="1" t="s">
        <v>17</v>
      </c>
      <c r="H194" s="24">
        <f>ROUND(D194*F194,0)</f>
        <v>0</v>
      </c>
      <c r="I194" s="24">
        <f>ROUND(D194*G194,0)</f>
        <v>0</v>
      </c>
    </row>
    <row r="196" spans="1:9" ht="25.5">
      <c r="A196" s="8">
        <v>4</v>
      </c>
      <c r="B196" s="1" t="s">
        <v>124</v>
      </c>
      <c r="C196" s="2" t="s">
        <v>125</v>
      </c>
      <c r="D196" s="6">
        <v>51.3</v>
      </c>
      <c r="E196" s="1" t="s">
        <v>26</v>
      </c>
      <c r="H196" s="24">
        <f>ROUND(D196*F196,0)</f>
        <v>0</v>
      </c>
      <c r="I196" s="24">
        <f>ROUND(D196*G196,0)</f>
        <v>0</v>
      </c>
    </row>
    <row r="198" spans="1:9" ht="38.25">
      <c r="A198" s="8">
        <v>5</v>
      </c>
      <c r="B198" s="1" t="s">
        <v>126</v>
      </c>
      <c r="C198" s="2" t="s">
        <v>127</v>
      </c>
      <c r="D198" s="6">
        <v>8.1</v>
      </c>
      <c r="E198" s="1" t="s">
        <v>26</v>
      </c>
      <c r="H198" s="24">
        <f>ROUND(D198*F198,0)</f>
        <v>0</v>
      </c>
      <c r="I198" s="24">
        <f>ROUND(D198*G198,0)</f>
        <v>0</v>
      </c>
    </row>
    <row r="200" spans="1:9" ht="25.5">
      <c r="A200" s="8">
        <v>6</v>
      </c>
      <c r="B200" s="1" t="s">
        <v>128</v>
      </c>
      <c r="C200" s="2" t="s">
        <v>129</v>
      </c>
      <c r="D200" s="6">
        <v>11.4</v>
      </c>
      <c r="E200" s="1" t="s">
        <v>26</v>
      </c>
      <c r="H200" s="24">
        <f>ROUND(D200*F200,0)</f>
        <v>0</v>
      </c>
      <c r="I200" s="24">
        <f>ROUND(D200*G200,0)</f>
        <v>0</v>
      </c>
    </row>
    <row r="202" spans="1:9" ht="63.75">
      <c r="A202" s="8">
        <v>7</v>
      </c>
      <c r="B202" s="1" t="s">
        <v>132</v>
      </c>
      <c r="C202" s="2" t="s">
        <v>133</v>
      </c>
      <c r="D202" s="6">
        <v>75.42</v>
      </c>
      <c r="E202" s="1" t="s">
        <v>17</v>
      </c>
      <c r="H202" s="24">
        <f>ROUND(D202*F202,0)</f>
        <v>0</v>
      </c>
      <c r="I202" s="24">
        <f>ROUND(D202*G202,0)</f>
        <v>0</v>
      </c>
    </row>
    <row r="204" spans="1:9" ht="38.25">
      <c r="A204" s="8">
        <v>8</v>
      </c>
      <c r="B204" s="1" t="s">
        <v>134</v>
      </c>
      <c r="C204" s="2" t="s">
        <v>135</v>
      </c>
      <c r="D204" s="6">
        <v>17.47</v>
      </c>
      <c r="E204" s="1" t="s">
        <v>17</v>
      </c>
      <c r="H204" s="24">
        <f>ROUND(D204*F204,0)</f>
        <v>0</v>
      </c>
      <c r="I204" s="24">
        <f>ROUND(D204*G204,0)</f>
        <v>0</v>
      </c>
    </row>
    <row r="206" spans="1:9" ht="12.75">
      <c r="A206" s="8">
        <v>9</v>
      </c>
      <c r="B206" s="1" t="s">
        <v>136</v>
      </c>
      <c r="C206" s="2" t="s">
        <v>137</v>
      </c>
      <c r="D206" s="6">
        <v>46.17</v>
      </c>
      <c r="E206" s="1" t="s">
        <v>17</v>
      </c>
      <c r="H206" s="24">
        <f>ROUND(D206*F206,0)</f>
        <v>0</v>
      </c>
      <c r="I206" s="24">
        <f>ROUND(D206*G206,0)</f>
        <v>0</v>
      </c>
    </row>
    <row r="208" spans="1:9" ht="51">
      <c r="A208" s="8">
        <v>10</v>
      </c>
      <c r="B208" s="1" t="s">
        <v>138</v>
      </c>
      <c r="C208" s="2" t="s">
        <v>139</v>
      </c>
      <c r="D208" s="6">
        <v>46.17</v>
      </c>
      <c r="E208" s="1" t="s">
        <v>17</v>
      </c>
      <c r="H208" s="24">
        <f>ROUND(D208*F208,0)</f>
        <v>0</v>
      </c>
      <c r="I208" s="24">
        <f>ROUND(D208*G208,0)</f>
        <v>0</v>
      </c>
    </row>
    <row r="210" spans="1:9" ht="89.25">
      <c r="A210" s="8">
        <v>11</v>
      </c>
      <c r="B210" s="1" t="s">
        <v>140</v>
      </c>
      <c r="C210" s="2" t="s">
        <v>141</v>
      </c>
      <c r="D210" s="6">
        <v>8.1</v>
      </c>
      <c r="E210" s="1" t="s">
        <v>26</v>
      </c>
      <c r="H210" s="24">
        <f>ROUND(D210*F210,0)</f>
        <v>0</v>
      </c>
      <c r="I210" s="24">
        <f>ROUND(D210*G210,0)</f>
        <v>0</v>
      </c>
    </row>
    <row r="212" spans="1:9" ht="25.5">
      <c r="A212" s="8">
        <v>12</v>
      </c>
      <c r="B212" s="1" t="s">
        <v>144</v>
      </c>
      <c r="C212" s="2" t="s">
        <v>145</v>
      </c>
      <c r="D212" s="6">
        <v>16.2</v>
      </c>
      <c r="E212" s="1" t="s">
        <v>26</v>
      </c>
      <c r="H212" s="24">
        <f>ROUND(D212*F212,0)</f>
        <v>0</v>
      </c>
      <c r="I212" s="24">
        <f>ROUND(D212*G212,0)</f>
        <v>0</v>
      </c>
    </row>
    <row r="214" spans="1:9" ht="25.5">
      <c r="A214" s="8">
        <v>13</v>
      </c>
      <c r="B214" s="1" t="s">
        <v>146</v>
      </c>
      <c r="C214" s="2" t="s">
        <v>147</v>
      </c>
      <c r="D214" s="6">
        <v>6.4</v>
      </c>
      <c r="E214" s="1" t="s">
        <v>26</v>
      </c>
      <c r="H214" s="24">
        <f>ROUND(D214*F214,0)</f>
        <v>0</v>
      </c>
      <c r="I214" s="24">
        <f>ROUND(D214*G214,0)</f>
        <v>0</v>
      </c>
    </row>
    <row r="216" spans="1:9" ht="63.75">
      <c r="A216" s="8">
        <v>14</v>
      </c>
      <c r="B216" s="1" t="s">
        <v>148</v>
      </c>
      <c r="C216" s="2" t="s">
        <v>149</v>
      </c>
      <c r="D216" s="6">
        <v>16.2</v>
      </c>
      <c r="E216" s="1" t="s">
        <v>26</v>
      </c>
      <c r="H216" s="24">
        <f>ROUND(D216*F216,0)</f>
        <v>0</v>
      </c>
      <c r="I216" s="24">
        <f>ROUND(D216*G216,0)</f>
        <v>0</v>
      </c>
    </row>
    <row r="218" spans="1:9" ht="51">
      <c r="A218" s="8">
        <v>15</v>
      </c>
      <c r="B218" s="1" t="s">
        <v>150</v>
      </c>
      <c r="C218" s="2" t="s">
        <v>151</v>
      </c>
      <c r="D218" s="6">
        <v>6.4</v>
      </c>
      <c r="E218" s="1" t="s">
        <v>26</v>
      </c>
      <c r="H218" s="24">
        <f>ROUND(D218*F218,0)</f>
        <v>0</v>
      </c>
      <c r="I218" s="24">
        <f>ROUND(D218*G218,0)</f>
        <v>0</v>
      </c>
    </row>
    <row r="220" spans="1:9" ht="51">
      <c r="A220" s="8">
        <v>16</v>
      </c>
      <c r="B220" s="1" t="s">
        <v>167</v>
      </c>
      <c r="C220" s="2" t="s">
        <v>168</v>
      </c>
      <c r="D220" s="6">
        <v>1</v>
      </c>
      <c r="E220" s="1" t="s">
        <v>33</v>
      </c>
      <c r="H220" s="24">
        <f>ROUND(D220*F220,0)</f>
        <v>0</v>
      </c>
      <c r="I220" s="24">
        <f>ROUND(D220*G220,0)</f>
        <v>0</v>
      </c>
    </row>
    <row r="222" spans="1:9" ht="38.25">
      <c r="A222" s="8">
        <v>17</v>
      </c>
      <c r="B222" s="1" t="s">
        <v>169</v>
      </c>
      <c r="C222" s="2" t="s">
        <v>170</v>
      </c>
      <c r="D222" s="6">
        <v>3</v>
      </c>
      <c r="E222" s="1" t="s">
        <v>33</v>
      </c>
      <c r="H222" s="24">
        <f>ROUND(D222*F222,0)</f>
        <v>0</v>
      </c>
      <c r="I222" s="24">
        <f>ROUND(D222*G222,0)</f>
        <v>0</v>
      </c>
    </row>
    <row r="224" spans="1:9" ht="38.25">
      <c r="A224" s="8">
        <v>18</v>
      </c>
      <c r="B224" s="1" t="s">
        <v>171</v>
      </c>
      <c r="C224" s="2" t="s">
        <v>172</v>
      </c>
      <c r="D224" s="6">
        <v>2</v>
      </c>
      <c r="E224" s="1" t="s">
        <v>33</v>
      </c>
      <c r="H224" s="24">
        <f>ROUND(D224*F224,0)</f>
        <v>0</v>
      </c>
      <c r="I224" s="24">
        <f>ROUND(D224*G224,0)</f>
        <v>0</v>
      </c>
    </row>
    <row r="226" spans="1:9" ht="51">
      <c r="A226" s="8">
        <v>19</v>
      </c>
      <c r="B226" s="1" t="s">
        <v>156</v>
      </c>
      <c r="C226" s="2" t="s">
        <v>157</v>
      </c>
      <c r="D226" s="6">
        <v>92.89</v>
      </c>
      <c r="E226" s="1" t="s">
        <v>17</v>
      </c>
      <c r="H226" s="24">
        <f>ROUND(D226*F226,0)</f>
        <v>0</v>
      </c>
      <c r="I226" s="24">
        <f>ROUND(D226*G226,0)</f>
        <v>0</v>
      </c>
    </row>
    <row r="228" spans="1:9" ht="63.75">
      <c r="A228" s="8">
        <v>20</v>
      </c>
      <c r="B228" s="1" t="s">
        <v>158</v>
      </c>
      <c r="C228" s="2" t="s">
        <v>159</v>
      </c>
      <c r="D228" s="6">
        <v>12.75</v>
      </c>
      <c r="E228" s="1" t="s">
        <v>17</v>
      </c>
      <c r="H228" s="24">
        <f>ROUND(D228*F228,0)</f>
        <v>0</v>
      </c>
      <c r="I228" s="24">
        <f>ROUND(D228*G228,0)</f>
        <v>0</v>
      </c>
    </row>
    <row r="230" spans="1:9" ht="76.5">
      <c r="A230" s="8">
        <v>21</v>
      </c>
      <c r="B230" s="1" t="s">
        <v>162</v>
      </c>
      <c r="C230" s="2" t="s">
        <v>163</v>
      </c>
      <c r="D230" s="6">
        <v>92.89</v>
      </c>
      <c r="E230" s="1" t="s">
        <v>17</v>
      </c>
      <c r="H230" s="24">
        <f>ROUND(D230*F230,0)</f>
        <v>0</v>
      </c>
      <c r="I230" s="24">
        <f>ROUND(D230*G230,0)</f>
        <v>0</v>
      </c>
    </row>
    <row r="231" ht="12.75">
      <c r="C231" s="2" t="s">
        <v>164</v>
      </c>
    </row>
    <row r="233" spans="1:9" ht="38.25">
      <c r="A233" s="8">
        <v>22</v>
      </c>
      <c r="B233" s="1" t="s">
        <v>70</v>
      </c>
      <c r="C233" s="2" t="s">
        <v>165</v>
      </c>
      <c r="D233" s="6">
        <v>12.75</v>
      </c>
      <c r="E233" s="1" t="s">
        <v>17</v>
      </c>
      <c r="H233" s="24">
        <f>ROUND(D233*F233,0)</f>
        <v>0</v>
      </c>
      <c r="I233" s="24">
        <f>ROUND(D233*G233,0)</f>
        <v>0</v>
      </c>
    </row>
    <row r="235" spans="1:9" s="9" customFormat="1" ht="12.75">
      <c r="A235" s="7"/>
      <c r="B235" s="3"/>
      <c r="C235" s="3" t="s">
        <v>49</v>
      </c>
      <c r="D235" s="5"/>
      <c r="E235" s="3"/>
      <c r="F235" s="23"/>
      <c r="G235" s="23"/>
      <c r="H235" s="23">
        <f>ROUND(SUM(H190:H234),0)</f>
        <v>0</v>
      </c>
      <c r="I235" s="23">
        <f>ROUND(SUM(I190:I234),0)</f>
        <v>0</v>
      </c>
    </row>
    <row r="236" spans="1:9" ht="12.75">
      <c r="A236" s="34" t="s">
        <v>218</v>
      </c>
      <c r="B236" s="34"/>
      <c r="C236" s="34"/>
      <c r="D236" s="34"/>
      <c r="E236" s="34"/>
      <c r="F236" s="34"/>
      <c r="G236" s="34"/>
      <c r="H236" s="34"/>
      <c r="I236" s="34"/>
    </row>
    <row r="237" spans="1:9" s="4" customFormat="1" ht="25.5">
      <c r="A237" s="7" t="s">
        <v>3</v>
      </c>
      <c r="B237" s="3" t="s">
        <v>4</v>
      </c>
      <c r="C237" s="3" t="s">
        <v>5</v>
      </c>
      <c r="D237" s="5" t="s">
        <v>6</v>
      </c>
      <c r="E237" s="3" t="s">
        <v>7</v>
      </c>
      <c r="F237" s="23" t="s">
        <v>8</v>
      </c>
      <c r="G237" s="23" t="s">
        <v>9</v>
      </c>
      <c r="H237" s="23" t="s">
        <v>10</v>
      </c>
      <c r="I237" s="23" t="s">
        <v>11</v>
      </c>
    </row>
    <row r="238" spans="1:9" ht="25.5">
      <c r="A238" s="8">
        <v>1</v>
      </c>
      <c r="B238" s="1" t="s">
        <v>173</v>
      </c>
      <c r="C238" s="2" t="s">
        <v>174</v>
      </c>
      <c r="D238" s="6">
        <v>2.52</v>
      </c>
      <c r="E238" s="1" t="s">
        <v>17</v>
      </c>
      <c r="H238" s="24">
        <f>ROUND(D238*F238,0)</f>
        <v>0</v>
      </c>
      <c r="I238" s="24">
        <f>ROUND(D238*G238,0)</f>
        <v>0</v>
      </c>
    </row>
    <row r="240" spans="1:9" ht="51">
      <c r="A240" s="8">
        <v>2</v>
      </c>
      <c r="B240" s="1" t="s">
        <v>52</v>
      </c>
      <c r="C240" s="2" t="s">
        <v>53</v>
      </c>
      <c r="D240" s="6">
        <v>3.3</v>
      </c>
      <c r="E240" s="1" t="s">
        <v>26</v>
      </c>
      <c r="H240" s="24">
        <f>ROUND(D240*F240,0)</f>
        <v>0</v>
      </c>
      <c r="I240" s="24">
        <f>ROUND(D240*G240,0)</f>
        <v>0</v>
      </c>
    </row>
    <row r="242" spans="1:9" ht="25.5">
      <c r="A242" s="8">
        <v>3</v>
      </c>
      <c r="B242" s="1" t="s">
        <v>79</v>
      </c>
      <c r="C242" s="2" t="s">
        <v>175</v>
      </c>
      <c r="D242" s="6">
        <v>113.09</v>
      </c>
      <c r="E242" s="1" t="s">
        <v>17</v>
      </c>
      <c r="H242" s="24">
        <f>ROUND(D242*F242,0)</f>
        <v>0</v>
      </c>
      <c r="I242" s="24">
        <f>ROUND(D242*G242,0)</f>
        <v>0</v>
      </c>
    </row>
    <row r="244" spans="1:9" ht="38.25">
      <c r="A244" s="8">
        <v>4</v>
      </c>
      <c r="B244" s="1" t="s">
        <v>16</v>
      </c>
      <c r="C244" s="2" t="s">
        <v>81</v>
      </c>
      <c r="D244" s="6">
        <v>30.35</v>
      </c>
      <c r="E244" s="1" t="s">
        <v>17</v>
      </c>
      <c r="H244" s="24">
        <f>ROUND(D244*F244,0)</f>
        <v>0</v>
      </c>
      <c r="I244" s="24">
        <f>ROUND(D244*G244,0)</f>
        <v>0</v>
      </c>
    </row>
    <row r="246" spans="1:9" ht="25.5">
      <c r="A246" s="8">
        <v>5</v>
      </c>
      <c r="B246" s="1" t="s">
        <v>19</v>
      </c>
      <c r="C246" s="2" t="s">
        <v>20</v>
      </c>
      <c r="D246" s="6">
        <v>57.89</v>
      </c>
      <c r="E246" s="1" t="s">
        <v>13</v>
      </c>
      <c r="H246" s="24">
        <f>ROUND(D246*F246,0)</f>
        <v>0</v>
      </c>
      <c r="I246" s="24">
        <f>ROUND(D246*G246,0)</f>
        <v>0</v>
      </c>
    </row>
    <row r="248" spans="1:9" ht="63.75">
      <c r="A248" s="8">
        <v>6</v>
      </c>
      <c r="B248" s="1" t="s">
        <v>82</v>
      </c>
      <c r="C248" s="2" t="s">
        <v>83</v>
      </c>
      <c r="D248" s="6">
        <v>28.27</v>
      </c>
      <c r="E248" s="1" t="s">
        <v>13</v>
      </c>
      <c r="H248" s="24">
        <f>ROUND(D248*F248,0)</f>
        <v>0</v>
      </c>
      <c r="I248" s="24">
        <f>ROUND(D248*G248,0)</f>
        <v>0</v>
      </c>
    </row>
    <row r="250" spans="1:9" ht="52.5">
      <c r="A250" s="8">
        <v>7</v>
      </c>
      <c r="B250" s="1" t="s">
        <v>21</v>
      </c>
      <c r="C250" s="2" t="s">
        <v>189</v>
      </c>
      <c r="D250" s="6">
        <v>0.49</v>
      </c>
      <c r="E250" s="1" t="s">
        <v>13</v>
      </c>
      <c r="H250" s="24">
        <f>ROUND(D250*F250,0)</f>
        <v>0</v>
      </c>
      <c r="I250" s="24">
        <f>ROUND(D250*G250,0)</f>
        <v>0</v>
      </c>
    </row>
    <row r="252" spans="1:9" ht="25.5">
      <c r="A252" s="8">
        <v>8</v>
      </c>
      <c r="B252" s="1" t="s">
        <v>176</v>
      </c>
      <c r="C252" s="2" t="s">
        <v>177</v>
      </c>
      <c r="D252" s="6">
        <v>6</v>
      </c>
      <c r="E252" s="1" t="s">
        <v>33</v>
      </c>
      <c r="H252" s="24">
        <f>ROUND(D252*F252,0)</f>
        <v>0</v>
      </c>
      <c r="I252" s="24">
        <f>ROUND(D252*G252,0)</f>
        <v>0</v>
      </c>
    </row>
    <row r="254" spans="1:9" ht="92.25">
      <c r="A254" s="8">
        <v>9</v>
      </c>
      <c r="B254" s="1" t="s">
        <v>178</v>
      </c>
      <c r="C254" s="2" t="s">
        <v>187</v>
      </c>
      <c r="D254" s="6">
        <v>90.64</v>
      </c>
      <c r="E254" s="1" t="s">
        <v>17</v>
      </c>
      <c r="H254" s="24">
        <f>ROUND(D254*F254,0)</f>
        <v>0</v>
      </c>
      <c r="I254" s="24">
        <f>ROUND(D254*G254,0)</f>
        <v>0</v>
      </c>
    </row>
    <row r="255" ht="12.75">
      <c r="C255" s="2" t="s">
        <v>179</v>
      </c>
    </row>
    <row r="257" spans="1:9" ht="66.75">
      <c r="A257" s="8">
        <v>10</v>
      </c>
      <c r="B257" s="1" t="s">
        <v>180</v>
      </c>
      <c r="C257" s="2" t="s">
        <v>188</v>
      </c>
      <c r="D257" s="6">
        <v>85.14</v>
      </c>
      <c r="E257" s="1" t="s">
        <v>17</v>
      </c>
      <c r="H257" s="24">
        <f>ROUND(D257*F257,0)</f>
        <v>0</v>
      </c>
      <c r="I257" s="24">
        <f>ROUND(D257*G257,0)</f>
        <v>0</v>
      </c>
    </row>
    <row r="259" spans="1:9" ht="25.5">
      <c r="A259" s="8">
        <v>11</v>
      </c>
      <c r="B259" s="1" t="s">
        <v>122</v>
      </c>
      <c r="C259" s="2" t="s">
        <v>181</v>
      </c>
      <c r="D259" s="6">
        <v>90.64</v>
      </c>
      <c r="E259" s="1" t="s">
        <v>17</v>
      </c>
      <c r="H259" s="24">
        <f>ROUND(D259*F259,0)</f>
        <v>0</v>
      </c>
      <c r="I259" s="24">
        <f>ROUND(D259*G259,0)</f>
        <v>0</v>
      </c>
    </row>
    <row r="261" spans="1:9" ht="63.75">
      <c r="A261" s="8">
        <v>12</v>
      </c>
      <c r="B261" s="1" t="s">
        <v>148</v>
      </c>
      <c r="C261" s="2" t="s">
        <v>149</v>
      </c>
      <c r="D261" s="6">
        <v>34.4</v>
      </c>
      <c r="E261" s="1" t="s">
        <v>26</v>
      </c>
      <c r="H261" s="24">
        <f>ROUND(D261*F261,0)</f>
        <v>0</v>
      </c>
      <c r="I261" s="24">
        <f>ROUND(D261*G261,0)</f>
        <v>0</v>
      </c>
    </row>
    <row r="263" spans="1:9" ht="51">
      <c r="A263" s="8">
        <v>13</v>
      </c>
      <c r="B263" s="1" t="s">
        <v>150</v>
      </c>
      <c r="C263" s="2" t="s">
        <v>151</v>
      </c>
      <c r="D263" s="6">
        <v>8.9</v>
      </c>
      <c r="E263" s="1" t="s">
        <v>26</v>
      </c>
      <c r="H263" s="24">
        <f>ROUND(D263*F263,0)</f>
        <v>0</v>
      </c>
      <c r="I263" s="24">
        <f>ROUND(D263*G263,0)</f>
        <v>0</v>
      </c>
    </row>
    <row r="265" spans="1:9" ht="89.25">
      <c r="A265" s="8">
        <v>14</v>
      </c>
      <c r="B265" s="1" t="s">
        <v>182</v>
      </c>
      <c r="C265" s="2" t="s">
        <v>183</v>
      </c>
      <c r="D265" s="6">
        <v>21.08</v>
      </c>
      <c r="E265" s="1" t="s">
        <v>26</v>
      </c>
      <c r="H265" s="24">
        <f>ROUND(D265*F265,0)</f>
        <v>0</v>
      </c>
      <c r="I265" s="24">
        <f>ROUND(D265*G265,0)</f>
        <v>0</v>
      </c>
    </row>
    <row r="266" ht="12.75">
      <c r="C266" s="2" t="s">
        <v>184</v>
      </c>
    </row>
    <row r="268" spans="1:9" ht="76.5">
      <c r="A268" s="8">
        <v>15</v>
      </c>
      <c r="B268" s="1" t="s">
        <v>185</v>
      </c>
      <c r="C268" s="2" t="s">
        <v>186</v>
      </c>
      <c r="D268" s="6">
        <v>17.2</v>
      </c>
      <c r="E268" s="1" t="s">
        <v>26</v>
      </c>
      <c r="H268" s="24">
        <f>ROUND(D268*F268,0)</f>
        <v>0</v>
      </c>
      <c r="I268" s="24">
        <f>ROUND(D268*G268,0)</f>
        <v>0</v>
      </c>
    </row>
    <row r="270" spans="1:9" ht="63.75">
      <c r="A270" s="8">
        <v>16</v>
      </c>
      <c r="B270" s="1" t="s">
        <v>158</v>
      </c>
      <c r="C270" s="2" t="s">
        <v>159</v>
      </c>
      <c r="D270" s="6">
        <v>181.28</v>
      </c>
      <c r="E270" s="1" t="s">
        <v>17</v>
      </c>
      <c r="H270" s="24">
        <f>ROUND(D270*F270,0)</f>
        <v>0</v>
      </c>
      <c r="I270" s="24">
        <f>ROUND(D270*G270,0)</f>
        <v>0</v>
      </c>
    </row>
    <row r="272" spans="1:9" ht="38.25">
      <c r="A272" s="8">
        <v>17</v>
      </c>
      <c r="B272" s="1" t="s">
        <v>70</v>
      </c>
      <c r="C272" s="2" t="s">
        <v>165</v>
      </c>
      <c r="D272" s="6">
        <v>181.28</v>
      </c>
      <c r="E272" s="1" t="s">
        <v>17</v>
      </c>
      <c r="H272" s="24">
        <f>ROUND(D272*F272,0)</f>
        <v>0</v>
      </c>
      <c r="I272" s="24">
        <f>ROUND(D272*G272,0)</f>
        <v>0</v>
      </c>
    </row>
    <row r="274" spans="1:9" ht="89.25">
      <c r="A274" s="8">
        <v>18</v>
      </c>
      <c r="B274" s="1" t="s">
        <v>88</v>
      </c>
      <c r="C274" s="2" t="s">
        <v>89</v>
      </c>
      <c r="D274" s="6">
        <v>30.35</v>
      </c>
      <c r="E274" s="1" t="s">
        <v>26</v>
      </c>
      <c r="H274" s="24">
        <f>ROUND(D274*F274,0)</f>
        <v>0</v>
      </c>
      <c r="I274" s="24">
        <f>ROUND(D274*G274,0)</f>
        <v>0</v>
      </c>
    </row>
    <row r="275" ht="27">
      <c r="C275" s="2" t="s">
        <v>114</v>
      </c>
    </row>
    <row r="277" spans="1:9" ht="76.5">
      <c r="A277" s="8">
        <v>19</v>
      </c>
      <c r="B277" s="1" t="s">
        <v>90</v>
      </c>
      <c r="C277" s="2" t="s">
        <v>91</v>
      </c>
      <c r="D277" s="6">
        <v>113.09</v>
      </c>
      <c r="E277" s="1" t="s">
        <v>17</v>
      </c>
      <c r="H277" s="24">
        <f>ROUND(D277*F277,0)</f>
        <v>0</v>
      </c>
      <c r="I277" s="24">
        <f>ROUND(D277*G277,0)</f>
        <v>0</v>
      </c>
    </row>
    <row r="279" spans="1:9" ht="25.5">
      <c r="A279" s="8">
        <v>20</v>
      </c>
      <c r="B279" s="1" t="s">
        <v>100</v>
      </c>
      <c r="C279" s="2" t="s">
        <v>222</v>
      </c>
      <c r="D279" s="6">
        <v>8</v>
      </c>
      <c r="E279" s="1" t="s">
        <v>33</v>
      </c>
      <c r="H279" s="24">
        <f>ROUND(D279*F279,0)</f>
        <v>0</v>
      </c>
      <c r="I279" s="24">
        <f>ROUND(D279*G279,0)</f>
        <v>0</v>
      </c>
    </row>
    <row r="281" spans="1:9" s="9" customFormat="1" ht="12.75">
      <c r="A281" s="7"/>
      <c r="B281" s="3"/>
      <c r="C281" s="3" t="s">
        <v>49</v>
      </c>
      <c r="D281" s="5"/>
      <c r="E281" s="3"/>
      <c r="F281" s="23"/>
      <c r="G281" s="23"/>
      <c r="H281" s="23">
        <f>ROUND(SUM(H238:H280),0)</f>
        <v>0</v>
      </c>
      <c r="I281" s="23">
        <f>ROUND(SUM(I238:I280),0)</f>
        <v>0</v>
      </c>
    </row>
    <row r="282" spans="1:9" s="9" customFormat="1" ht="12.75">
      <c r="A282" s="34" t="s">
        <v>219</v>
      </c>
      <c r="B282" s="34"/>
      <c r="C282" s="34"/>
      <c r="D282" s="34"/>
      <c r="E282" s="34"/>
      <c r="F282" s="34"/>
      <c r="G282" s="34"/>
      <c r="H282" s="34"/>
      <c r="I282" s="34"/>
    </row>
    <row r="283" spans="1:9" s="4" customFormat="1" ht="25.5">
      <c r="A283" s="7" t="s">
        <v>3</v>
      </c>
      <c r="B283" s="3" t="s">
        <v>4</v>
      </c>
      <c r="C283" s="3" t="s">
        <v>5</v>
      </c>
      <c r="D283" s="5" t="s">
        <v>6</v>
      </c>
      <c r="E283" s="3" t="s">
        <v>7</v>
      </c>
      <c r="F283" s="23" t="s">
        <v>8</v>
      </c>
      <c r="G283" s="23" t="s">
        <v>9</v>
      </c>
      <c r="H283" s="23" t="s">
        <v>10</v>
      </c>
      <c r="I283" s="23" t="s">
        <v>11</v>
      </c>
    </row>
    <row r="284" spans="1:9" ht="25.5">
      <c r="A284" s="8">
        <v>1</v>
      </c>
      <c r="B284" s="1" t="s">
        <v>173</v>
      </c>
      <c r="C284" s="2" t="s">
        <v>174</v>
      </c>
      <c r="D284" s="6">
        <v>2.52</v>
      </c>
      <c r="E284" s="1" t="s">
        <v>17</v>
      </c>
      <c r="H284" s="24">
        <f>ROUND(D284*F284,0)</f>
        <v>0</v>
      </c>
      <c r="I284" s="24">
        <f>ROUND(D284*G284,0)</f>
        <v>0</v>
      </c>
    </row>
    <row r="286" spans="1:9" ht="51">
      <c r="A286" s="8">
        <v>2</v>
      </c>
      <c r="B286" s="1" t="s">
        <v>52</v>
      </c>
      <c r="C286" s="2" t="s">
        <v>53</v>
      </c>
      <c r="D286" s="6">
        <v>3.3</v>
      </c>
      <c r="E286" s="1" t="s">
        <v>26</v>
      </c>
      <c r="H286" s="24">
        <f>ROUND(D286*F286,0)</f>
        <v>0</v>
      </c>
      <c r="I286" s="24">
        <f>ROUND(D286*G286,0)</f>
        <v>0</v>
      </c>
    </row>
    <row r="288" spans="1:9" ht="25.5">
      <c r="A288" s="8">
        <v>3</v>
      </c>
      <c r="B288" s="1" t="s">
        <v>79</v>
      </c>
      <c r="C288" s="2" t="s">
        <v>175</v>
      </c>
      <c r="D288" s="6">
        <v>22.58</v>
      </c>
      <c r="E288" s="1" t="s">
        <v>17</v>
      </c>
      <c r="H288" s="24">
        <f>ROUND(D288*F288,0)</f>
        <v>0</v>
      </c>
      <c r="I288" s="24">
        <f>ROUND(D288*G288,0)</f>
        <v>0</v>
      </c>
    </row>
    <row r="290" spans="1:9" ht="38.25">
      <c r="A290" s="8">
        <v>4</v>
      </c>
      <c r="B290" s="1" t="s">
        <v>16</v>
      </c>
      <c r="C290" s="2" t="s">
        <v>81</v>
      </c>
      <c r="D290" s="6">
        <v>19.1</v>
      </c>
      <c r="E290" s="1" t="s">
        <v>17</v>
      </c>
      <c r="H290" s="24">
        <f>ROUND(D290*F290,0)</f>
        <v>0</v>
      </c>
      <c r="I290" s="24">
        <f>ROUND(D290*G290,0)</f>
        <v>0</v>
      </c>
    </row>
    <row r="292" spans="1:9" ht="25.5">
      <c r="A292" s="8">
        <v>5</v>
      </c>
      <c r="B292" s="1" t="s">
        <v>19</v>
      </c>
      <c r="C292" s="2" t="s">
        <v>20</v>
      </c>
      <c r="D292" s="6">
        <v>11.07</v>
      </c>
      <c r="E292" s="1" t="s">
        <v>13</v>
      </c>
      <c r="H292" s="24">
        <f>ROUND(D292*F292,0)</f>
        <v>0</v>
      </c>
      <c r="I292" s="24">
        <f>ROUND(D292*G292,0)</f>
        <v>0</v>
      </c>
    </row>
    <row r="294" spans="1:9" ht="63.75">
      <c r="A294" s="8">
        <v>6</v>
      </c>
      <c r="B294" s="1" t="s">
        <v>82</v>
      </c>
      <c r="C294" s="2" t="s">
        <v>83</v>
      </c>
      <c r="D294" s="6">
        <v>5.65</v>
      </c>
      <c r="E294" s="1" t="s">
        <v>13</v>
      </c>
      <c r="H294" s="24">
        <f>ROUND(D294*F294,0)</f>
        <v>0</v>
      </c>
      <c r="I294" s="24">
        <f>ROUND(D294*G294,0)</f>
        <v>0</v>
      </c>
    </row>
    <row r="296" spans="1:9" ht="52.5">
      <c r="A296" s="8">
        <v>7</v>
      </c>
      <c r="B296" s="1" t="s">
        <v>21</v>
      </c>
      <c r="C296" s="2" t="s">
        <v>189</v>
      </c>
      <c r="D296" s="6">
        <v>0.49</v>
      </c>
      <c r="E296" s="1" t="s">
        <v>13</v>
      </c>
      <c r="H296" s="24">
        <f>ROUND(D296*F296,0)</f>
        <v>0</v>
      </c>
      <c r="I296" s="24">
        <f>ROUND(D296*G296,0)</f>
        <v>0</v>
      </c>
    </row>
    <row r="298" spans="1:9" ht="25.5">
      <c r="A298" s="8">
        <v>8</v>
      </c>
      <c r="B298" s="1" t="s">
        <v>176</v>
      </c>
      <c r="C298" s="2" t="s">
        <v>177</v>
      </c>
      <c r="D298" s="6">
        <v>6</v>
      </c>
      <c r="E298" s="1" t="s">
        <v>33</v>
      </c>
      <c r="H298" s="24">
        <f>ROUND(D298*F298,0)</f>
        <v>0</v>
      </c>
      <c r="I298" s="24">
        <f>ROUND(D298*G298,0)</f>
        <v>0</v>
      </c>
    </row>
    <row r="300" spans="1:9" ht="92.25">
      <c r="A300" s="8">
        <v>9</v>
      </c>
      <c r="B300" s="1" t="s">
        <v>178</v>
      </c>
      <c r="C300" s="2" t="s">
        <v>187</v>
      </c>
      <c r="D300" s="6">
        <v>30.68</v>
      </c>
      <c r="E300" s="1" t="s">
        <v>17</v>
      </c>
      <c r="H300" s="24">
        <f>ROUND(D300*F300,0)</f>
        <v>0</v>
      </c>
      <c r="I300" s="24">
        <f>ROUND(D300*G300,0)</f>
        <v>0</v>
      </c>
    </row>
    <row r="301" ht="12.75">
      <c r="C301" s="2" t="s">
        <v>179</v>
      </c>
    </row>
    <row r="303" spans="1:9" ht="66.75">
      <c r="A303" s="8">
        <v>10</v>
      </c>
      <c r="B303" s="1" t="s">
        <v>180</v>
      </c>
      <c r="C303" s="2" t="s">
        <v>188</v>
      </c>
      <c r="D303" s="6">
        <v>28.82</v>
      </c>
      <c r="E303" s="1" t="s">
        <v>17</v>
      </c>
      <c r="H303" s="24">
        <f>ROUND(D303*F303,0)</f>
        <v>0</v>
      </c>
      <c r="I303" s="24">
        <f>ROUND(D303*G303,0)</f>
        <v>0</v>
      </c>
    </row>
    <row r="305" spans="1:9" ht="25.5">
      <c r="A305" s="8">
        <v>11</v>
      </c>
      <c r="B305" s="1" t="s">
        <v>122</v>
      </c>
      <c r="C305" s="2" t="s">
        <v>181</v>
      </c>
      <c r="D305" s="6">
        <v>30.68</v>
      </c>
      <c r="E305" s="1" t="s">
        <v>17</v>
      </c>
      <c r="H305" s="24">
        <f>ROUND(D305*F305,0)</f>
        <v>0</v>
      </c>
      <c r="I305" s="24">
        <f>ROUND(D305*G305,0)</f>
        <v>0</v>
      </c>
    </row>
    <row r="307" spans="1:9" ht="63.75">
      <c r="A307" s="8">
        <v>12</v>
      </c>
      <c r="B307" s="1" t="s">
        <v>148</v>
      </c>
      <c r="C307" s="2" t="s">
        <v>149</v>
      </c>
      <c r="D307" s="6">
        <v>11.3</v>
      </c>
      <c r="E307" s="1" t="s">
        <v>26</v>
      </c>
      <c r="H307" s="24">
        <f>ROUND(D307*F307,0)</f>
        <v>0</v>
      </c>
      <c r="I307" s="24">
        <f>ROUND(D307*G307,0)</f>
        <v>0</v>
      </c>
    </row>
    <row r="309" spans="1:9" ht="51">
      <c r="A309" s="8">
        <v>13</v>
      </c>
      <c r="B309" s="1" t="s">
        <v>150</v>
      </c>
      <c r="C309" s="2" t="s">
        <v>151</v>
      </c>
      <c r="D309" s="6">
        <v>4.6</v>
      </c>
      <c r="E309" s="1" t="s">
        <v>26</v>
      </c>
      <c r="H309" s="24">
        <f>ROUND(D309*F309,0)</f>
        <v>0</v>
      </c>
      <c r="I309" s="24">
        <f>ROUND(D309*G309,0)</f>
        <v>0</v>
      </c>
    </row>
    <row r="311" spans="1:9" ht="89.25">
      <c r="A311" s="8">
        <v>14</v>
      </c>
      <c r="B311" s="1" t="s">
        <v>182</v>
      </c>
      <c r="C311" s="2" t="s">
        <v>183</v>
      </c>
      <c r="D311" s="6">
        <v>10.86</v>
      </c>
      <c r="E311" s="1" t="s">
        <v>26</v>
      </c>
      <c r="H311" s="24">
        <f>ROUND(D311*F311,0)</f>
        <v>0</v>
      </c>
      <c r="I311" s="24">
        <f>ROUND(D311*G311,0)</f>
        <v>0</v>
      </c>
    </row>
    <row r="312" ht="12.75">
      <c r="C312" s="2" t="s">
        <v>184</v>
      </c>
    </row>
    <row r="314" spans="1:9" ht="76.5">
      <c r="A314" s="8">
        <v>15</v>
      </c>
      <c r="B314" s="1" t="s">
        <v>185</v>
      </c>
      <c r="C314" s="2" t="s">
        <v>186</v>
      </c>
      <c r="D314" s="6">
        <v>5.65</v>
      </c>
      <c r="E314" s="1" t="s">
        <v>26</v>
      </c>
      <c r="H314" s="24">
        <f>ROUND(D314*F314,0)</f>
        <v>0</v>
      </c>
      <c r="I314" s="24">
        <f>ROUND(D314*G314,0)</f>
        <v>0</v>
      </c>
    </row>
    <row r="316" spans="1:9" ht="51">
      <c r="A316" s="8">
        <v>16</v>
      </c>
      <c r="B316" s="1" t="s">
        <v>190</v>
      </c>
      <c r="C316" s="2" t="s">
        <v>191</v>
      </c>
      <c r="D316" s="6">
        <v>1</v>
      </c>
      <c r="E316" s="1" t="s">
        <v>33</v>
      </c>
      <c r="H316" s="24">
        <f>ROUND(D316*F316,0)</f>
        <v>0</v>
      </c>
      <c r="I316" s="24">
        <f>ROUND(D316*G316,0)</f>
        <v>0</v>
      </c>
    </row>
    <row r="318" spans="1:9" ht="76.5">
      <c r="A318" s="8">
        <v>17</v>
      </c>
      <c r="B318" s="1" t="s">
        <v>192</v>
      </c>
      <c r="C318" s="2" t="s">
        <v>193</v>
      </c>
      <c r="D318" s="6">
        <v>2</v>
      </c>
      <c r="E318" s="1" t="s">
        <v>33</v>
      </c>
      <c r="H318" s="24">
        <f>ROUND(D318*F318,0)</f>
        <v>0</v>
      </c>
      <c r="I318" s="24">
        <f>ROUND(D318*G318,0)</f>
        <v>0</v>
      </c>
    </row>
    <row r="319" ht="25.5">
      <c r="C319" s="2" t="s">
        <v>194</v>
      </c>
    </row>
    <row r="321" spans="1:9" ht="76.5">
      <c r="A321" s="8">
        <v>18</v>
      </c>
      <c r="B321" s="1" t="s">
        <v>195</v>
      </c>
      <c r="C321" s="2" t="s">
        <v>196</v>
      </c>
      <c r="D321" s="6">
        <v>12.7</v>
      </c>
      <c r="E321" s="1" t="s">
        <v>26</v>
      </c>
      <c r="H321" s="24">
        <f>ROUND(D321*F321,0)</f>
        <v>0</v>
      </c>
      <c r="I321" s="24">
        <f>ROUND(D321*G321,0)</f>
        <v>0</v>
      </c>
    </row>
    <row r="322" ht="25.5">
      <c r="C322" s="2" t="s">
        <v>197</v>
      </c>
    </row>
    <row r="324" spans="1:9" ht="63.75">
      <c r="A324" s="8">
        <v>19</v>
      </c>
      <c r="B324" s="1" t="s">
        <v>158</v>
      </c>
      <c r="C324" s="2" t="s">
        <v>159</v>
      </c>
      <c r="D324" s="6">
        <v>83.18</v>
      </c>
      <c r="E324" s="1" t="s">
        <v>17</v>
      </c>
      <c r="H324" s="24">
        <f>ROUND(D324*F324,0)</f>
        <v>0</v>
      </c>
      <c r="I324" s="24">
        <f>ROUND(D324*G324,0)</f>
        <v>0</v>
      </c>
    </row>
    <row r="326" spans="1:9" ht="38.25">
      <c r="A326" s="8">
        <v>20</v>
      </c>
      <c r="B326" s="1" t="s">
        <v>70</v>
      </c>
      <c r="C326" s="2" t="s">
        <v>165</v>
      </c>
      <c r="D326" s="6">
        <v>83.18</v>
      </c>
      <c r="E326" s="1" t="s">
        <v>17</v>
      </c>
      <c r="H326" s="24">
        <f>ROUND(D326*F326,0)</f>
        <v>0</v>
      </c>
      <c r="I326" s="24">
        <f>ROUND(D326*G326,0)</f>
        <v>0</v>
      </c>
    </row>
    <row r="328" spans="1:9" ht="89.25">
      <c r="A328" s="8">
        <v>21</v>
      </c>
      <c r="B328" s="1" t="s">
        <v>88</v>
      </c>
      <c r="C328" s="2" t="s">
        <v>89</v>
      </c>
      <c r="D328" s="6">
        <v>19.1</v>
      </c>
      <c r="E328" s="1" t="s">
        <v>26</v>
      </c>
      <c r="H328" s="24">
        <f>ROUND(D328*F328,0)</f>
        <v>0</v>
      </c>
      <c r="I328" s="24">
        <f>ROUND(D328*G328,0)</f>
        <v>0</v>
      </c>
    </row>
    <row r="329" ht="27">
      <c r="C329" s="2" t="s">
        <v>114</v>
      </c>
    </row>
    <row r="331" spans="1:9" ht="76.5">
      <c r="A331" s="8">
        <v>22</v>
      </c>
      <c r="B331" s="1" t="s">
        <v>90</v>
      </c>
      <c r="C331" s="2" t="s">
        <v>91</v>
      </c>
      <c r="D331" s="6">
        <v>22.58</v>
      </c>
      <c r="E331" s="1" t="s">
        <v>17</v>
      </c>
      <c r="H331" s="24">
        <f>ROUND(D331*F331,0)</f>
        <v>0</v>
      </c>
      <c r="I331" s="24">
        <f>ROUND(D331*G331,0)</f>
        <v>0</v>
      </c>
    </row>
    <row r="333" spans="1:9" s="9" customFormat="1" ht="12.75">
      <c r="A333" s="7"/>
      <c r="B333" s="3"/>
      <c r="C333" s="3" t="s">
        <v>49</v>
      </c>
      <c r="D333" s="5"/>
      <c r="E333" s="3"/>
      <c r="F333" s="23"/>
      <c r="G333" s="23"/>
      <c r="H333" s="23">
        <f>ROUND(SUM(H284:H332),0)</f>
        <v>0</v>
      </c>
      <c r="I333" s="23">
        <f>ROUND(SUM(I284:I332),0)</f>
        <v>0</v>
      </c>
    </row>
  </sheetData>
  <sheetProtection/>
  <mergeCells count="7">
    <mergeCell ref="A282:I282"/>
    <mergeCell ref="A1:I1"/>
    <mergeCell ref="A39:I39"/>
    <mergeCell ref="A76:I76"/>
    <mergeCell ref="A122:I122"/>
    <mergeCell ref="A188:I188"/>
    <mergeCell ref="A236:I236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4.28125" style="0" customWidth="1"/>
    <col min="2" max="2" width="9.28125" style="0" customWidth="1"/>
    <col min="3" max="3" width="36.7109375" style="0" customWidth="1"/>
    <col min="4" max="5" width="6.7109375" style="0" customWidth="1"/>
    <col min="6" max="7" width="8.28125" style="0" customWidth="1"/>
    <col min="8" max="9" width="10.28125" style="0" customWidth="1"/>
  </cols>
  <sheetData>
    <row r="1" spans="1:9" ht="15">
      <c r="A1" s="35" t="s">
        <v>228</v>
      </c>
      <c r="B1" s="35"/>
      <c r="C1" s="35"/>
      <c r="D1" s="35"/>
      <c r="E1" s="35"/>
      <c r="F1" s="35"/>
      <c r="G1" s="35"/>
      <c r="H1" s="35"/>
      <c r="I1" s="35"/>
    </row>
    <row r="2" spans="1:9" ht="25.5">
      <c r="A2" s="7" t="s">
        <v>3</v>
      </c>
      <c r="B2" s="3" t="s">
        <v>4</v>
      </c>
      <c r="C2" s="3" t="s">
        <v>5</v>
      </c>
      <c r="D2" s="5" t="s">
        <v>6</v>
      </c>
      <c r="E2" s="3" t="s">
        <v>7</v>
      </c>
      <c r="F2" s="23" t="s">
        <v>8</v>
      </c>
      <c r="G2" s="23" t="s">
        <v>9</v>
      </c>
      <c r="H2" s="23" t="s">
        <v>10</v>
      </c>
      <c r="I2" s="23" t="s">
        <v>11</v>
      </c>
    </row>
    <row r="3" spans="1:9" ht="25.5">
      <c r="A3" s="8">
        <v>1</v>
      </c>
      <c r="B3" s="1"/>
      <c r="C3" s="2" t="s">
        <v>229</v>
      </c>
      <c r="D3" s="6">
        <v>1</v>
      </c>
      <c r="E3" s="1" t="s">
        <v>33</v>
      </c>
      <c r="F3" s="24"/>
      <c r="G3" s="24"/>
      <c r="H3" s="24">
        <f>ROUND(D3*F3,0)</f>
        <v>0</v>
      </c>
      <c r="I3" s="24">
        <f>ROUND(D3*G3,0)</f>
        <v>0</v>
      </c>
    </row>
    <row r="4" spans="1:9" ht="15">
      <c r="A4" s="8"/>
      <c r="B4" s="1"/>
      <c r="C4" s="1"/>
      <c r="D4" s="6"/>
      <c r="E4" s="1"/>
      <c r="F4" s="24"/>
      <c r="G4" s="24"/>
      <c r="H4" s="24"/>
      <c r="I4" s="24"/>
    </row>
    <row r="5" spans="1:9" ht="25.5">
      <c r="A5" s="8">
        <v>2</v>
      </c>
      <c r="B5" s="1"/>
      <c r="C5" s="2" t="s">
        <v>230</v>
      </c>
      <c r="D5" s="6">
        <v>1</v>
      </c>
      <c r="E5" s="1" t="s">
        <v>33</v>
      </c>
      <c r="F5" s="24"/>
      <c r="G5" s="24"/>
      <c r="H5" s="24">
        <f>ROUND(D5*F5,0)</f>
        <v>0</v>
      </c>
      <c r="I5" s="24">
        <f>ROUND(D5*G5,0)</f>
        <v>0</v>
      </c>
    </row>
    <row r="6" spans="1:9" ht="15">
      <c r="A6" s="8"/>
      <c r="B6" s="1"/>
      <c r="C6" s="1"/>
      <c r="D6" s="6"/>
      <c r="E6" s="1"/>
      <c r="F6" s="24"/>
      <c r="G6" s="24"/>
      <c r="H6" s="24"/>
      <c r="I6" s="24"/>
    </row>
    <row r="7" spans="1:9" ht="25.5">
      <c r="A7" s="8">
        <v>3</v>
      </c>
      <c r="B7" s="1"/>
      <c r="C7" s="2" t="s">
        <v>231</v>
      </c>
      <c r="D7" s="6">
        <v>1</v>
      </c>
      <c r="E7" s="1" t="s">
        <v>33</v>
      </c>
      <c r="F7" s="24"/>
      <c r="G7" s="24"/>
      <c r="H7" s="24">
        <f>ROUND(D7*F7,0)</f>
        <v>0</v>
      </c>
      <c r="I7" s="24">
        <f>ROUND(D7*G7,0)</f>
        <v>0</v>
      </c>
    </row>
    <row r="8" spans="1:9" ht="15">
      <c r="A8" s="8"/>
      <c r="B8" s="1"/>
      <c r="C8" s="1"/>
      <c r="D8" s="6"/>
      <c r="E8" s="1"/>
      <c r="F8" s="24"/>
      <c r="G8" s="24"/>
      <c r="H8" s="24"/>
      <c r="I8" s="24"/>
    </row>
    <row r="9" spans="1:9" ht="25.5">
      <c r="A9" s="8">
        <v>5</v>
      </c>
      <c r="B9" s="1"/>
      <c r="C9" s="2" t="s">
        <v>232</v>
      </c>
      <c r="D9" s="6">
        <v>1</v>
      </c>
      <c r="E9" s="1" t="s">
        <v>33</v>
      </c>
      <c r="F9" s="24"/>
      <c r="G9" s="24"/>
      <c r="H9" s="24">
        <f>ROUND(D9*F9,0)</f>
        <v>0</v>
      </c>
      <c r="I9" s="24">
        <f>ROUND(D9*G9,0)</f>
        <v>0</v>
      </c>
    </row>
    <row r="10" spans="1:9" ht="15">
      <c r="A10" s="8"/>
      <c r="B10" s="1"/>
      <c r="C10" s="1"/>
      <c r="D10" s="6"/>
      <c r="E10" s="1"/>
      <c r="F10" s="24"/>
      <c r="G10" s="24"/>
      <c r="H10" s="24"/>
      <c r="I10" s="24"/>
    </row>
    <row r="11" spans="1:9" ht="25.5">
      <c r="A11" s="8">
        <v>6</v>
      </c>
      <c r="B11" s="1"/>
      <c r="C11" s="2" t="s">
        <v>233</v>
      </c>
      <c r="D11" s="6">
        <v>1</v>
      </c>
      <c r="E11" s="1" t="s">
        <v>33</v>
      </c>
      <c r="F11" s="24"/>
      <c r="G11" s="24"/>
      <c r="H11" s="24">
        <f>ROUND(D11*F11,0)</f>
        <v>0</v>
      </c>
      <c r="I11" s="24">
        <f>ROUND(D11*G11,0)</f>
        <v>0</v>
      </c>
    </row>
    <row r="12" spans="1:9" ht="15">
      <c r="A12" s="8"/>
      <c r="B12" s="1"/>
      <c r="C12" s="2"/>
      <c r="D12" s="6"/>
      <c r="E12" s="1"/>
      <c r="F12" s="24"/>
      <c r="G12" s="24"/>
      <c r="H12" s="24"/>
      <c r="I12" s="24"/>
    </row>
    <row r="13" spans="1:9" ht="25.5">
      <c r="A13" s="8">
        <v>7</v>
      </c>
      <c r="B13" s="1"/>
      <c r="C13" s="2" t="s">
        <v>238</v>
      </c>
      <c r="D13" s="6">
        <v>1</v>
      </c>
      <c r="E13" s="1" t="s">
        <v>33</v>
      </c>
      <c r="F13" s="24"/>
      <c r="G13" s="24"/>
      <c r="H13" s="24">
        <f>ROUND(D13*F13,0)</f>
        <v>0</v>
      </c>
      <c r="I13" s="24">
        <f>ROUND(D13*G13,0)</f>
        <v>0</v>
      </c>
    </row>
    <row r="14" spans="1:9" ht="15">
      <c r="A14" s="8"/>
      <c r="B14" s="1"/>
      <c r="C14" s="1"/>
      <c r="D14" s="6"/>
      <c r="E14" s="1"/>
      <c r="F14" s="24"/>
      <c r="G14" s="24"/>
      <c r="H14" s="24"/>
      <c r="I14" s="24"/>
    </row>
    <row r="15" spans="1:9" ht="25.5">
      <c r="A15" s="8">
        <v>8</v>
      </c>
      <c r="B15" s="1"/>
      <c r="C15" s="2" t="s">
        <v>234</v>
      </c>
      <c r="D15" s="6">
        <v>1</v>
      </c>
      <c r="E15" s="1" t="s">
        <v>33</v>
      </c>
      <c r="F15" s="24"/>
      <c r="G15" s="24"/>
      <c r="H15" s="24">
        <f>ROUND(D15*F15,0)</f>
        <v>0</v>
      </c>
      <c r="I15" s="24">
        <f>ROUND(D15*G15,0)</f>
        <v>0</v>
      </c>
    </row>
    <row r="16" spans="1:9" ht="15">
      <c r="A16" s="8"/>
      <c r="B16" s="1"/>
      <c r="C16" s="1"/>
      <c r="D16" s="6"/>
      <c r="E16" s="1"/>
      <c r="F16" s="24"/>
      <c r="G16" s="24"/>
      <c r="H16" s="24"/>
      <c r="I16" s="24"/>
    </row>
    <row r="17" spans="1:9" ht="25.5">
      <c r="A17" s="8">
        <v>9</v>
      </c>
      <c r="B17" s="1"/>
      <c r="C17" s="2" t="s">
        <v>235</v>
      </c>
      <c r="D17" s="6">
        <v>1</v>
      </c>
      <c r="E17" s="1" t="s">
        <v>33</v>
      </c>
      <c r="F17" s="24"/>
      <c r="G17" s="24"/>
      <c r="H17" s="24">
        <f>ROUND(D17*F17,0)</f>
        <v>0</v>
      </c>
      <c r="I17" s="24">
        <f>ROUND(D17*G17,0)</f>
        <v>0</v>
      </c>
    </row>
    <row r="18" spans="1:9" ht="15">
      <c r="A18" s="8"/>
      <c r="B18" s="1"/>
      <c r="C18" s="1"/>
      <c r="D18" s="6"/>
      <c r="E18" s="1"/>
      <c r="F18" s="24"/>
      <c r="G18" s="24"/>
      <c r="H18" s="24"/>
      <c r="I18" s="24"/>
    </row>
    <row r="19" spans="1:9" ht="25.5">
      <c r="A19" s="8">
        <v>10</v>
      </c>
      <c r="B19" s="1"/>
      <c r="C19" s="2" t="s">
        <v>236</v>
      </c>
      <c r="D19" s="6">
        <v>1</v>
      </c>
      <c r="E19" s="1" t="s">
        <v>33</v>
      </c>
      <c r="F19" s="24"/>
      <c r="G19" s="24"/>
      <c r="H19" s="24">
        <f>ROUND(D19*F19,0)</f>
        <v>0</v>
      </c>
      <c r="I19" s="24">
        <f>ROUND(D19*G19,0)</f>
        <v>0</v>
      </c>
    </row>
    <row r="20" spans="1:9" ht="15">
      <c r="A20" s="8"/>
      <c r="B20" s="1"/>
      <c r="C20" s="1"/>
      <c r="D20" s="6"/>
      <c r="E20" s="1"/>
      <c r="F20" s="24"/>
      <c r="G20" s="24"/>
      <c r="H20" s="24"/>
      <c r="I20" s="24"/>
    </row>
    <row r="21" spans="1:9" ht="31.5" customHeight="1">
      <c r="A21" s="8">
        <v>11</v>
      </c>
      <c r="B21" s="1"/>
      <c r="C21" s="2" t="s">
        <v>237</v>
      </c>
      <c r="D21" s="6">
        <v>1</v>
      </c>
      <c r="E21" s="1" t="s">
        <v>33</v>
      </c>
      <c r="F21" s="24"/>
      <c r="G21" s="24"/>
      <c r="H21" s="24">
        <f>ROUND(D21*F21,0)</f>
        <v>0</v>
      </c>
      <c r="I21" s="24">
        <f>ROUND(D21*G21,0)</f>
        <v>0</v>
      </c>
    </row>
    <row r="22" spans="1:9" ht="15.75" customHeight="1">
      <c r="A22" s="8"/>
      <c r="B22" s="1"/>
      <c r="C22" s="1"/>
      <c r="D22" s="6"/>
      <c r="E22" s="1"/>
      <c r="F22" s="24"/>
      <c r="G22" s="24"/>
      <c r="H22" s="24"/>
      <c r="I22" s="24"/>
    </row>
    <row r="23" spans="1:9" ht="25.5" customHeight="1">
      <c r="A23" s="8">
        <v>12</v>
      </c>
      <c r="B23" s="1"/>
      <c r="C23" s="2" t="s">
        <v>239</v>
      </c>
      <c r="D23" s="6">
        <v>1</v>
      </c>
      <c r="E23" s="1" t="s">
        <v>33</v>
      </c>
      <c r="F23" s="24"/>
      <c r="G23" s="24"/>
      <c r="H23" s="24">
        <f>ROUND(D23*F23,0)</f>
        <v>0</v>
      </c>
      <c r="I23" s="24">
        <f>ROUND(D23*G23,0)</f>
        <v>0</v>
      </c>
    </row>
    <row r="24" spans="1:9" ht="15.75" customHeight="1">
      <c r="A24" s="8"/>
      <c r="B24" s="1"/>
      <c r="C24" s="1"/>
      <c r="D24" s="6"/>
      <c r="E24" s="1"/>
      <c r="F24" s="24"/>
      <c r="G24" s="24"/>
      <c r="H24" s="24"/>
      <c r="I24" s="24"/>
    </row>
    <row r="25" spans="1:9" ht="15">
      <c r="A25" s="7"/>
      <c r="B25" s="3"/>
      <c r="C25" s="3" t="s">
        <v>49</v>
      </c>
      <c r="D25" s="5"/>
      <c r="E25" s="3"/>
      <c r="F25" s="23"/>
      <c r="G25" s="23"/>
      <c r="H25" s="23">
        <f>ROUND(SUM(H3:H22),0)</f>
        <v>0</v>
      </c>
      <c r="I25" s="23">
        <f>ROUND(SUM(I3:I22),0)</f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Jegyző</cp:lastModifiedBy>
  <dcterms:created xsi:type="dcterms:W3CDTF">2017-05-28T05:24:15Z</dcterms:created>
  <dcterms:modified xsi:type="dcterms:W3CDTF">2017-08-16T12:28:02Z</dcterms:modified>
  <cp:category/>
  <cp:version/>
  <cp:contentType/>
  <cp:contentStatus/>
</cp:coreProperties>
</file>